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部门整体绩效自评表" sheetId="5" r:id="rId1"/>
    <sheet name="民政补贴" sheetId="2" r:id="rId2"/>
    <sheet name="残疾人各项生活补贴" sheetId="3" r:id="rId3"/>
    <sheet name="优抚支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<sst xmlns="http://schemas.openxmlformats.org/spreadsheetml/2006/main" count="535" uniqueCount="218">
  <si>
    <t>附件1-1</t>
  </si>
  <si>
    <t>部门整体绩效自评表</t>
  </si>
  <si>
    <t>主管部门</t>
  </si>
  <si>
    <t>重庆高新区曾家镇人民政府</t>
  </si>
  <si>
    <t>财政处室</t>
  </si>
  <si>
    <t>财政办</t>
  </si>
  <si>
    <t>自评总分（分）</t>
  </si>
  <si>
    <t>部门联系人</t>
  </si>
  <si>
    <t>刘宗英</t>
  </si>
  <si>
    <t>联系电话</t>
  </si>
  <si>
    <t>部门预算执行情况</t>
  </si>
  <si>
    <t>预算资金（万元）</t>
  </si>
  <si>
    <t>年初预算数</t>
  </si>
  <si>
    <t>全年（调整）预算数</t>
  </si>
  <si>
    <t>全年执行数</t>
  </si>
  <si>
    <t>执行率（%）</t>
  </si>
  <si>
    <t>执行率权重</t>
  </si>
  <si>
    <t>执行率得分（分）</t>
  </si>
  <si>
    <t>/</t>
  </si>
  <si>
    <t>当年绩效目标</t>
  </si>
  <si>
    <t>年初绩效目标</t>
  </si>
  <si>
    <t>全年（调整）绩效目标</t>
  </si>
  <si>
    <t>全年目标实际完成情况</t>
  </si>
  <si>
    <t>在保障机构正常运转的基础上，对辖区社区、行政村进行管理，加强民生保障、卫生健康、道路管护、安全稳定等工作，提升服务发展水平，加强城市管理，提升居民幸福度，促进企业经济发展，为创建安全文明智慧高新区奠定基础。</t>
  </si>
  <si>
    <t>2021年已按计划完成全年工作。</t>
  </si>
  <si>
    <t>绩效指标</t>
  </si>
  <si>
    <t>指标名称</t>
  </si>
  <si>
    <t>计量单位</t>
  </si>
  <si>
    <t>指标性质</t>
  </si>
  <si>
    <t>年初值指标</t>
  </si>
  <si>
    <t>调整指标值</t>
  </si>
  <si>
    <t>全年完成值</t>
  </si>
  <si>
    <t>得分系数（%）</t>
  </si>
  <si>
    <t>指标权重（分）</t>
  </si>
  <si>
    <t>指标得分（分）</t>
  </si>
  <si>
    <t>是否核心指标</t>
  </si>
  <si>
    <t>财政供养人员控制率</t>
  </si>
  <si>
    <t>%</t>
  </si>
  <si>
    <t>≤</t>
  </si>
  <si>
    <t>“三公”经费变动率</t>
  </si>
  <si>
    <t>≤10%</t>
  </si>
  <si>
    <t>基础信息完善</t>
  </si>
  <si>
    <t>=</t>
  </si>
  <si>
    <t>预算完成率</t>
  </si>
  <si>
    <t>预算调整率</t>
  </si>
  <si>
    <t>≤20%</t>
  </si>
  <si>
    <t>结转结余率</t>
  </si>
  <si>
    <t>公用经费控制率</t>
  </si>
  <si>
    <t>≤100%</t>
  </si>
  <si>
    <t>“三公”经费控制率</t>
  </si>
  <si>
    <t>政府采购执行率</t>
  </si>
  <si>
    <t>管理制度健全性</t>
  </si>
  <si>
    <t>定性</t>
  </si>
  <si>
    <t>健全完整</t>
  </si>
  <si>
    <t>资金使用合规性</t>
  </si>
  <si>
    <t>符合相关的预算财务管理制度的规定</t>
  </si>
  <si>
    <t>符合</t>
  </si>
  <si>
    <t>预决算信息公开性</t>
  </si>
  <si>
    <t>按要求公开</t>
  </si>
  <si>
    <t>已按要求公开</t>
  </si>
  <si>
    <t>资产管理安全</t>
  </si>
  <si>
    <t>保存完整、使用合规、配置合理、处置规范、收入及时足额上缴</t>
  </si>
  <si>
    <t>达成预期目标</t>
  </si>
  <si>
    <t>固定资产利用率</t>
  </si>
  <si>
    <t>环保检查企业</t>
  </si>
  <si>
    <t>家</t>
  </si>
  <si>
    <t>200家</t>
  </si>
  <si>
    <t>井盖缺损、路面破损、道路护栏维保</t>
  </si>
  <si>
    <t>处</t>
  </si>
  <si>
    <t>800处</t>
  </si>
  <si>
    <t>800余处</t>
  </si>
  <si>
    <t>人口普查完成比例</t>
  </si>
  <si>
    <t>建设垃圾分类亭</t>
  </si>
  <si>
    <t>个</t>
  </si>
  <si>
    <t>21个</t>
  </si>
  <si>
    <t>民生补助、救助救济人次</t>
  </si>
  <si>
    <t>人次</t>
  </si>
  <si>
    <t>≥</t>
  </si>
  <si>
    <t>≥2000人次</t>
  </si>
  <si>
    <t>2400余人</t>
  </si>
  <si>
    <t>开展会议、座谈、调研等活动</t>
  </si>
  <si>
    <t>场</t>
  </si>
  <si>
    <t>≥30场</t>
  </si>
  <si>
    <t>30余场</t>
  </si>
  <si>
    <t>实现城镇新增就业</t>
  </si>
  <si>
    <t>2500人</t>
  </si>
  <si>
    <t>6932人</t>
  </si>
  <si>
    <t>完成人大换届工作</t>
  </si>
  <si>
    <t>12个村（社区）</t>
  </si>
  <si>
    <t>疫苗接种率</t>
  </si>
  <si>
    <t>≥90%</t>
  </si>
  <si>
    <t>信访办结率</t>
  </si>
  <si>
    <t>促进经济发展</t>
  </si>
  <si>
    <t>得到促进</t>
  </si>
  <si>
    <t>维护辖区安定，保障居民安全，提升居民幸福感</t>
  </si>
  <si>
    <t>提升城市管理水平</t>
  </si>
  <si>
    <t>得到提升</t>
  </si>
  <si>
    <t>群众满意度</t>
  </si>
  <si>
    <t>工作人员满意度</t>
  </si>
  <si>
    <t>说明</t>
  </si>
  <si>
    <t>附件1-2</t>
  </si>
  <si>
    <t>项目绩效自评表</t>
  </si>
  <si>
    <t>项目名称</t>
  </si>
  <si>
    <t>民政补贴</t>
  </si>
  <si>
    <t>项目编码</t>
  </si>
  <si>
    <t>301001MZL2021LIBD0001</t>
  </si>
  <si>
    <t>重庆高新区财政局</t>
  </si>
  <si>
    <t>预算科</t>
  </si>
  <si>
    <t>项目联系人</t>
  </si>
  <si>
    <t>章轩梅</t>
  </si>
  <si>
    <t>项目资金（万元）</t>
  </si>
  <si>
    <t>年度总金额</t>
  </si>
  <si>
    <t>其中：市级支出</t>
  </si>
  <si>
    <t>补助区县</t>
  </si>
  <si>
    <t>切实开展社会救助。采取依材料申请+主动发现的工作模式，分类实施救助，准确覆盖需救助的困难群众。每月按时发放各项救助资金, 保障老年和儿童关怀福利。弘扬中华民族敬老、养老、助老传统美德，保障老年人合法权益。</t>
  </si>
  <si>
    <t>每月按时发放各项救助资金，涉及城乡低保、分散特困供养、临时救助等累计2400余人次，定时发放老人儿童补贴，保障了敬老院的日常运行，提升了老人幸福感。</t>
  </si>
  <si>
    <t>年初指标值</t>
  </si>
  <si>
    <t>预算执行率</t>
  </si>
  <si>
    <t>城乡低保、分散特困、临时救助等各项救助金发放完成数</t>
  </si>
  <si>
    <t>2400人次</t>
  </si>
  <si>
    <r>
      <rPr>
        <sz val="12"/>
        <color theme="1"/>
        <rFont val="Times New Roman"/>
        <charset val="134"/>
      </rPr>
      <t>2400</t>
    </r>
    <r>
      <rPr>
        <sz val="12"/>
        <color theme="1"/>
        <rFont val="方正仿宋_GBK"/>
        <charset val="134"/>
      </rPr>
      <t>人次</t>
    </r>
  </si>
  <si>
    <t>60岁以上老人补贴发放</t>
  </si>
  <si>
    <t>1940人次</t>
  </si>
  <si>
    <r>
      <rPr>
        <sz val="12"/>
        <color theme="1"/>
        <rFont val="Times New Roman"/>
        <charset val="134"/>
      </rPr>
      <t>1941</t>
    </r>
    <r>
      <rPr>
        <sz val="12"/>
        <color theme="1"/>
        <rFont val="方正仿宋_GBK"/>
        <charset val="134"/>
      </rPr>
      <t>人次</t>
    </r>
  </si>
  <si>
    <t>慰问困难群众边缘户发放完成数</t>
  </si>
  <si>
    <t>人</t>
  </si>
  <si>
    <t>39人</t>
  </si>
  <si>
    <r>
      <rPr>
        <sz val="12"/>
        <color theme="1"/>
        <rFont val="Times New Roman"/>
        <charset val="134"/>
      </rPr>
      <t>88</t>
    </r>
    <r>
      <rPr>
        <sz val="12"/>
        <color theme="1"/>
        <rFont val="方正仿宋_GBK"/>
        <charset val="134"/>
      </rPr>
      <t>人</t>
    </r>
  </si>
  <si>
    <t>敬老院日常运行</t>
  </si>
  <si>
    <t>全年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</si>
  <si>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次</t>
    </r>
  </si>
  <si>
    <t>城乡低保、分散特困、临时救助等各项救助金发放准确率</t>
  </si>
  <si>
    <t>民政补贴-渝民〔2020〕179号</t>
  </si>
  <si>
    <r>
      <rPr>
        <sz val="12"/>
        <color theme="1"/>
        <rFont val="方正仿宋_GBK"/>
        <charset val="134"/>
      </rPr>
      <t>按照文件发放</t>
    </r>
  </si>
  <si>
    <t>老人、困难群众边缘户补贴发放标准</t>
  </si>
  <si>
    <t>渝高新公服民政发〔2020〕3号</t>
  </si>
  <si>
    <t>敬老院正常运转率</t>
  </si>
  <si>
    <t>补贴发放及时性</t>
  </si>
  <si>
    <t>保障群众基本生活</t>
  </si>
  <si>
    <t>保障</t>
  </si>
  <si>
    <r>
      <rPr>
        <sz val="12"/>
        <color theme="1"/>
        <rFont val="方正仿宋_GBK"/>
        <charset val="134"/>
      </rPr>
      <t>保障</t>
    </r>
  </si>
  <si>
    <t>提升老人幸福感</t>
  </si>
  <si>
    <t>提升</t>
  </si>
  <si>
    <r>
      <rPr>
        <sz val="12"/>
        <color theme="1"/>
        <rFont val="方正仿宋_GBK"/>
        <charset val="134"/>
      </rPr>
      <t>提升</t>
    </r>
  </si>
  <si>
    <t>城乡困难群众满意度</t>
  </si>
  <si>
    <t>老人满意度</t>
  </si>
  <si>
    <t>无</t>
  </si>
  <si>
    <t>附件1-3</t>
  </si>
  <si>
    <t>残疾人各项生活补贴</t>
  </si>
  <si>
    <t>301004SBL2021LIBD0001、103001QTL2021LIBD0007</t>
  </si>
  <si>
    <t>李丹蕾</t>
  </si>
  <si>
    <t>1.残疾人“两项补贴”（困难残疾人生活补贴和重度残疾人护理补贴）；
2.贫困残疾人医疗救助、残疾人自主创业补贴等；
3.残疾人宣传活动；
4.走访慰问困难残疾人。</t>
  </si>
  <si>
    <t>1.残疾人“两项补贴”发放3939人次，补贴根据规定及时发放；
2.全年贫困残疾人医疗救助5人，补贴残疾人自主创业1人；
3.举办残疾人宣传活动2场；
4.走访慰问困难残疾人120户。
通过补贴、救助、慰问等帮扶措施，能够在一定程度上改善了残疾人基本生活条件，健全了残疾人社会救助长效机制，共同推进残疾人社会救助工作。</t>
  </si>
  <si>
    <t>“两项补贴”发放人次</t>
  </si>
  <si>
    <r>
      <rPr>
        <sz val="12"/>
        <color theme="1"/>
        <rFont val="Times New Roman"/>
        <charset val="134"/>
      </rPr>
      <t>3924</t>
    </r>
    <r>
      <rPr>
        <sz val="12"/>
        <color theme="1"/>
        <rFont val="方正仿宋_GBK"/>
        <charset val="134"/>
      </rPr>
      <t>人次</t>
    </r>
  </si>
  <si>
    <r>
      <rPr>
        <sz val="12"/>
        <color theme="1"/>
        <rFont val="Times New Roman"/>
        <charset val="134"/>
      </rPr>
      <t>3939</t>
    </r>
    <r>
      <rPr>
        <sz val="12"/>
        <color theme="1"/>
        <rFont val="方正仿宋_GBK"/>
        <charset val="134"/>
      </rPr>
      <t>人次</t>
    </r>
  </si>
  <si>
    <t>贫困残疾人医疗救助人数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</si>
  <si>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</si>
  <si>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人</t>
    </r>
  </si>
  <si>
    <t>残疾人宣传活动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</si>
  <si>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场</t>
    </r>
  </si>
  <si>
    <t>残疾人自主创业补贴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</si>
  <si>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人</t>
    </r>
  </si>
  <si>
    <t>走访慰问困难残疾人数</t>
  </si>
  <si>
    <t>户</t>
  </si>
  <si>
    <t>120户</t>
  </si>
  <si>
    <t>“两项补贴”发放准确性</t>
  </si>
  <si>
    <r>
      <rPr>
        <sz val="12"/>
        <rFont val="方正仿宋_GBK"/>
        <charset val="134"/>
      </rPr>
      <t>按照沙残文〔</t>
    </r>
    <r>
      <rPr>
        <sz val="12"/>
        <rFont val="Times New Roman"/>
        <charset val="134"/>
      </rPr>
      <t>2015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号文件发放</t>
    </r>
  </si>
  <si>
    <t>贫困残疾人医疗救助金发放准确性</t>
  </si>
  <si>
    <t>助残日慰问金发放准确性</t>
  </si>
  <si>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</si>
  <si>
    <t>“两项补贴”发放及时性</t>
  </si>
  <si>
    <r>
      <rPr>
        <sz val="12"/>
        <color theme="1"/>
        <rFont val="方正仿宋_GBK"/>
        <charset val="134"/>
      </rPr>
      <t>每月</t>
    </r>
  </si>
  <si>
    <t>贫困残疾人医疗救助及时性</t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</si>
  <si>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月</t>
    </r>
  </si>
  <si>
    <t>助残日慰问金发放及时性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</si>
  <si>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月</t>
    </r>
  </si>
  <si>
    <t>残疾人基本生活条件</t>
  </si>
  <si>
    <r>
      <rPr>
        <sz val="12"/>
        <color theme="1"/>
        <rFont val="方正仿宋_GBK"/>
        <charset val="134"/>
      </rPr>
      <t>得到改善</t>
    </r>
  </si>
  <si>
    <t>为残疾人提供就业平台</t>
  </si>
  <si>
    <r>
      <rPr>
        <sz val="12"/>
        <color theme="1"/>
        <rFont val="方正仿宋_GBK"/>
        <charset val="134"/>
      </rPr>
      <t>达成预期目标</t>
    </r>
  </si>
  <si>
    <t>健全残疾人社会救助长效机制，共同推进残疾人社会救助工作</t>
  </si>
  <si>
    <r>
      <rPr>
        <sz val="12"/>
        <color theme="1"/>
        <rFont val="方正仿宋_GBK"/>
        <charset val="134"/>
      </rPr>
      <t>得到推进</t>
    </r>
  </si>
  <si>
    <t>残疾人满意度</t>
  </si>
  <si>
    <t>附件1-4</t>
  </si>
  <si>
    <t>优抚支出</t>
  </si>
  <si>
    <t>301005MZL2021LIBD0001、100007SBL2021LIBD0004、304005QTL2021LIBD0002</t>
  </si>
  <si>
    <t>罗樊</t>
  </si>
  <si>
    <t>1.退役军人和其他优抚对象信息数据采集；
2.镇退役军人服务站标准化建设、重点优抚对象年审；
3.2021年重点优抚对象的各项补贴发放；
4.退役军人节假日预计慰问900人；
5.全镇适龄青年兵役登记率100%；全年全镇上站体检预计46人；
6.根据2021年度民兵整组工作，招纳民兵应急队伍；
7.根据2021年度征兵工作要求，招纳义务兵入伍。</t>
  </si>
  <si>
    <t>1.截止2021年底已采集信息833人；
2.镇退役军人服务站标准化建设的完成，完成了重点优抚对象年审185人；
3.全年各类重点优抚对象、医疗补助189人，并按标准及时发放；
4.退役军人节假日节日慰问880人；
5.全镇适龄青年兵役登记率98.7%；全年全镇上站体检达到46人；
6.完成了2021年度民兵整组工作，34人纳入民兵应急队伍编制；
7.完成了2021年度征兵工作，6人应征入伍。
切实做好了退役军人服务和武装工作。</t>
  </si>
  <si>
    <t>退役军人和其他优抚对象信息数据采集人数</t>
  </si>
  <si>
    <t>根据实际情况采集</t>
  </si>
  <si>
    <r>
      <rPr>
        <sz val="10"/>
        <color theme="1"/>
        <rFont val="Times New Roman"/>
        <charset val="134"/>
      </rPr>
      <t>833</t>
    </r>
    <r>
      <rPr>
        <sz val="10"/>
        <color theme="1"/>
        <rFont val="宋体"/>
        <charset val="134"/>
      </rPr>
      <t>人</t>
    </r>
  </si>
  <si>
    <t>重点优抚对象年审人数</t>
  </si>
  <si>
    <t>根据实际情况年审</t>
  </si>
  <si>
    <r>
      <rPr>
        <sz val="10"/>
        <color theme="1"/>
        <rFont val="Times New Roman"/>
        <charset val="134"/>
      </rPr>
      <t>185</t>
    </r>
    <r>
      <rPr>
        <sz val="10"/>
        <color theme="1"/>
        <rFont val="宋体"/>
        <charset val="134"/>
      </rPr>
      <t>人</t>
    </r>
  </si>
  <si>
    <t>全年各类重点优抚对象、医疗补助人数</t>
  </si>
  <si>
    <t>189人</t>
  </si>
  <si>
    <r>
      <rPr>
        <sz val="10"/>
        <color theme="1"/>
        <rFont val="Times New Roman"/>
        <charset val="134"/>
      </rPr>
      <t>189</t>
    </r>
    <r>
      <rPr>
        <sz val="10"/>
        <color theme="1"/>
        <rFont val="宋体"/>
        <charset val="134"/>
      </rPr>
      <t>人</t>
    </r>
  </si>
  <si>
    <t>退役军人节假日慰问人数</t>
  </si>
  <si>
    <t>900人</t>
  </si>
  <si>
    <r>
      <rPr>
        <sz val="10"/>
        <color theme="1"/>
        <rFont val="Times New Roman"/>
        <charset val="134"/>
      </rPr>
      <t>880</t>
    </r>
    <r>
      <rPr>
        <sz val="10"/>
        <color theme="1"/>
        <rFont val="宋体"/>
        <charset val="134"/>
      </rPr>
      <t>人</t>
    </r>
  </si>
  <si>
    <t>全镇适龄青年兵役登记率</t>
  </si>
  <si>
    <t>2021年度民兵整组工作完成率</t>
  </si>
  <si>
    <t>伤残军人伤残抚恤发放标准</t>
  </si>
  <si>
    <t>根据渝高新退役发【2020】8号文件发放</t>
  </si>
  <si>
    <t>优抚对象医疗补助发放标准</t>
  </si>
  <si>
    <t>在乡老复员按100元/月/人发放，其余按75元/月/人发放</t>
  </si>
  <si>
    <t>两参人员生活补助金发放标准</t>
  </si>
  <si>
    <t>元/月/人</t>
  </si>
  <si>
    <t>750元/月/人</t>
  </si>
  <si>
    <t>为退役军人生活提供保障</t>
  </si>
  <si>
    <t>提供保障</t>
  </si>
  <si>
    <t>促进基层武装部队建设日益壮大</t>
  </si>
  <si>
    <t>促进组织建设</t>
  </si>
  <si>
    <t>促进国防和军队建设，保持社会稳定</t>
  </si>
  <si>
    <t>促进建设、保持稳定</t>
  </si>
  <si>
    <t>退役军人及义务兵满意度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</si>
</sst>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3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0"/>
      <color indexed="8"/>
      <name val="方正仿宋_GBK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6"/>
      <color theme="1"/>
      <name val="方正黑体_GBK"/>
      <charset val="134"/>
    </font>
    <font>
      <sz val="22"/>
      <color rgb="FF000000"/>
      <name val="方正小标宋_GBK"/>
      <charset val="134"/>
    </font>
    <font>
      <sz val="22"/>
      <color rgb="FF000000"/>
      <name val="方正小标宋_GBK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1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5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6" fillId="0" borderId="15" xfId="50" applyFont="1" applyBorder="1" applyAlignment="1">
      <alignment vertical="center" wrapText="1"/>
    </xf>
    <xf numFmtId="0" fontId="6" fillId="0" borderId="2" xfId="5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1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2" fillId="2" borderId="13" xfId="0" applyFont="1" applyFill="1" applyBorder="1" applyAlignment="1">
      <alignment vertical="center" wrapText="1"/>
    </xf>
    <xf numFmtId="0" fontId="15" fillId="0" borderId="2" xfId="0" applyFont="1" applyBorder="1">
      <alignment vertical="center"/>
    </xf>
    <xf numFmtId="1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 wrapText="1"/>
    </xf>
    <xf numFmtId="10" fontId="16" fillId="0" borderId="14" xfId="0" applyNumberFormat="1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9" fontId="16" fillId="0" borderId="14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10" fontId="6" fillId="2" borderId="12" xfId="0" applyNumberFormat="1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9" fontId="6" fillId="0" borderId="2" xfId="3" applyFont="1" applyFill="1" applyBorder="1" applyAlignment="1">
      <alignment horizontal="center" vertical="center"/>
    </xf>
    <xf numFmtId="9" fontId="6" fillId="2" borderId="2" xfId="3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workbookViewId="0">
      <selection activeCell="B15" sqref="B15"/>
    </sheetView>
  </sheetViews>
  <sheetFormatPr defaultColWidth="9" defaultRowHeight="13.5"/>
  <cols>
    <col min="2" max="2" width="17.25" customWidth="1"/>
    <col min="3" max="5" width="3.875" customWidth="1"/>
    <col min="6" max="6" width="6.625" customWidth="1"/>
    <col min="7" max="7" width="18.125" customWidth="1"/>
    <col min="8" max="10" width="4.75" customWidth="1"/>
    <col min="11" max="12" width="5.125" customWidth="1"/>
    <col min="13" max="13" width="8.375" customWidth="1"/>
    <col min="15" max="15" width="7.75" customWidth="1"/>
    <col min="16" max="16" width="11" customWidth="1"/>
    <col min="17" max="17" width="11.5" customWidth="1"/>
  </cols>
  <sheetData>
    <row r="1" ht="20.25" spans="1:1">
      <c r="A1" s="93" t="s">
        <v>0</v>
      </c>
    </row>
    <row r="2" ht="32.1" customHeight="1" spans="1:17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18" customHeight="1" spans="1:17">
      <c r="A3" s="96" t="s">
        <v>2</v>
      </c>
      <c r="B3" s="4" t="s">
        <v>3</v>
      </c>
      <c r="C3" s="4"/>
      <c r="D3" s="4"/>
      <c r="E3" s="96" t="s">
        <v>4</v>
      </c>
      <c r="F3" s="96"/>
      <c r="G3" s="4" t="s">
        <v>5</v>
      </c>
      <c r="H3" s="4"/>
      <c r="I3" s="96" t="s">
        <v>6</v>
      </c>
      <c r="J3" s="96"/>
      <c r="K3" s="96"/>
      <c r="L3" s="17">
        <v>96.74</v>
      </c>
      <c r="M3" s="17"/>
      <c r="N3" s="17"/>
      <c r="O3" s="17"/>
      <c r="P3" s="17"/>
      <c r="Q3" s="17"/>
    </row>
    <row r="4" ht="18" customHeight="1" spans="1:17">
      <c r="A4" s="96"/>
      <c r="B4" s="4"/>
      <c r="C4" s="4"/>
      <c r="D4" s="4"/>
      <c r="E4" s="96"/>
      <c r="F4" s="96"/>
      <c r="G4" s="4"/>
      <c r="H4" s="4"/>
      <c r="I4" s="98" t="s">
        <v>7</v>
      </c>
      <c r="J4" s="100"/>
      <c r="K4" s="99"/>
      <c r="L4" s="4" t="s">
        <v>8</v>
      </c>
      <c r="M4" s="4"/>
      <c r="N4" s="97" t="s">
        <v>9</v>
      </c>
      <c r="O4" s="5">
        <v>65750009</v>
      </c>
      <c r="P4" s="6"/>
      <c r="Q4" s="7"/>
    </row>
    <row r="5" ht="18" customHeight="1" spans="1:17">
      <c r="A5" s="96"/>
      <c r="B5" s="4"/>
      <c r="C5" s="4"/>
      <c r="D5" s="4"/>
      <c r="E5" s="96"/>
      <c r="F5" s="96"/>
      <c r="G5" s="4"/>
      <c r="H5" s="4"/>
      <c r="I5" s="104"/>
      <c r="J5" s="105"/>
      <c r="K5" s="106"/>
      <c r="L5" s="4"/>
      <c r="M5" s="4"/>
      <c r="N5" s="97"/>
      <c r="O5" s="14"/>
      <c r="P5" s="15"/>
      <c r="Q5" s="16"/>
    </row>
    <row r="6" ht="18" customHeight="1" spans="1:17">
      <c r="A6" s="97" t="s">
        <v>10</v>
      </c>
      <c r="B6" s="98" t="s">
        <v>11</v>
      </c>
      <c r="C6" s="99"/>
      <c r="D6" s="98" t="s">
        <v>12</v>
      </c>
      <c r="E6" s="100"/>
      <c r="F6" s="99"/>
      <c r="G6" s="98" t="s">
        <v>13</v>
      </c>
      <c r="H6" s="100"/>
      <c r="I6" s="100"/>
      <c r="J6" s="99"/>
      <c r="K6" s="96" t="s">
        <v>14</v>
      </c>
      <c r="L6" s="96"/>
      <c r="M6" s="96"/>
      <c r="N6" s="107" t="s">
        <v>15</v>
      </c>
      <c r="O6" s="98" t="s">
        <v>16</v>
      </c>
      <c r="P6" s="99"/>
      <c r="Q6" s="107" t="s">
        <v>17</v>
      </c>
    </row>
    <row r="7" ht="18" customHeight="1" spans="1:17">
      <c r="A7" s="97"/>
      <c r="B7" s="101"/>
      <c r="C7" s="102"/>
      <c r="D7" s="101"/>
      <c r="E7" s="103"/>
      <c r="F7" s="102"/>
      <c r="G7" s="101"/>
      <c r="H7" s="103"/>
      <c r="I7" s="103"/>
      <c r="J7" s="102"/>
      <c r="K7" s="96"/>
      <c r="L7" s="96"/>
      <c r="M7" s="96"/>
      <c r="N7" s="108"/>
      <c r="O7" s="101"/>
      <c r="P7" s="102"/>
      <c r="Q7" s="108"/>
    </row>
    <row r="8" ht="18" customHeight="1" spans="1:17">
      <c r="A8" s="97"/>
      <c r="B8" s="101"/>
      <c r="C8" s="102"/>
      <c r="D8" s="104"/>
      <c r="E8" s="105"/>
      <c r="F8" s="106"/>
      <c r="G8" s="104"/>
      <c r="H8" s="105"/>
      <c r="I8" s="105"/>
      <c r="J8" s="106"/>
      <c r="K8" s="96"/>
      <c r="L8" s="96"/>
      <c r="M8" s="96"/>
      <c r="N8" s="109"/>
      <c r="O8" s="104"/>
      <c r="P8" s="106"/>
      <c r="Q8" s="109"/>
    </row>
    <row r="9" ht="17.25" customHeight="1" spans="1:17">
      <c r="A9" s="97"/>
      <c r="B9" s="104"/>
      <c r="C9" s="106"/>
      <c r="D9" s="19">
        <v>11976.6</v>
      </c>
      <c r="E9" s="17"/>
      <c r="F9" s="17"/>
      <c r="G9" s="17" t="s">
        <v>18</v>
      </c>
      <c r="H9" s="17"/>
      <c r="I9" s="17"/>
      <c r="J9" s="17"/>
      <c r="K9" s="17">
        <v>10615.45</v>
      </c>
      <c r="L9" s="17"/>
      <c r="M9" s="17"/>
      <c r="N9" s="116">
        <v>0.8863</v>
      </c>
      <c r="O9" s="17">
        <v>10</v>
      </c>
      <c r="P9" s="17"/>
      <c r="Q9" s="17">
        <v>8.86</v>
      </c>
    </row>
    <row r="10" ht="36" customHeight="1" spans="1:17">
      <c r="A10" s="97" t="s">
        <v>19</v>
      </c>
      <c r="B10" s="96" t="s">
        <v>20</v>
      </c>
      <c r="C10" s="96"/>
      <c r="D10" s="96"/>
      <c r="E10" s="96"/>
      <c r="F10" s="96"/>
      <c r="G10" s="96" t="s">
        <v>21</v>
      </c>
      <c r="H10" s="96"/>
      <c r="I10" s="96"/>
      <c r="J10" s="96"/>
      <c r="K10" s="96"/>
      <c r="L10" s="96"/>
      <c r="M10" s="96"/>
      <c r="N10" s="96" t="s">
        <v>22</v>
      </c>
      <c r="O10" s="96"/>
      <c r="P10" s="96"/>
      <c r="Q10" s="96"/>
    </row>
    <row r="11" ht="119.1" customHeight="1" spans="1:22">
      <c r="A11" s="97"/>
      <c r="B11" s="20" t="s">
        <v>23</v>
      </c>
      <c r="C11" s="20"/>
      <c r="D11" s="20"/>
      <c r="E11" s="20"/>
      <c r="F11" s="20"/>
      <c r="G11" s="21" t="s">
        <v>18</v>
      </c>
      <c r="H11" s="21"/>
      <c r="I11" s="21"/>
      <c r="J11" s="21"/>
      <c r="K11" s="21"/>
      <c r="L11" s="21"/>
      <c r="M11" s="21"/>
      <c r="N11" s="20" t="s">
        <v>24</v>
      </c>
      <c r="O11" s="20"/>
      <c r="P11" s="20"/>
      <c r="Q11" s="20"/>
      <c r="V11" s="130"/>
    </row>
    <row r="12" ht="16.5" customHeight="1" spans="1:17">
      <c r="A12" s="107" t="s">
        <v>25</v>
      </c>
      <c r="B12" s="107" t="s">
        <v>26</v>
      </c>
      <c r="C12" s="98" t="s">
        <v>27</v>
      </c>
      <c r="D12" s="100"/>
      <c r="E12" s="99"/>
      <c r="F12" s="107" t="s">
        <v>28</v>
      </c>
      <c r="G12" s="107" t="s">
        <v>29</v>
      </c>
      <c r="H12" s="98" t="s">
        <v>30</v>
      </c>
      <c r="I12" s="99"/>
      <c r="J12" s="98" t="s">
        <v>31</v>
      </c>
      <c r="K12" s="100"/>
      <c r="L12" s="99"/>
      <c r="M12" s="107" t="s">
        <v>32</v>
      </c>
      <c r="N12" s="98" t="s">
        <v>33</v>
      </c>
      <c r="O12" s="99"/>
      <c r="P12" s="107" t="s">
        <v>34</v>
      </c>
      <c r="Q12" s="107" t="s">
        <v>35</v>
      </c>
    </row>
    <row r="13" ht="16.5" customHeight="1" spans="1:17">
      <c r="A13" s="108"/>
      <c r="B13" s="109"/>
      <c r="C13" s="104"/>
      <c r="D13" s="105"/>
      <c r="E13" s="106"/>
      <c r="F13" s="109"/>
      <c r="G13" s="109"/>
      <c r="H13" s="104"/>
      <c r="I13" s="106"/>
      <c r="J13" s="104"/>
      <c r="K13" s="105"/>
      <c r="L13" s="106"/>
      <c r="M13" s="109"/>
      <c r="N13" s="104"/>
      <c r="O13" s="106"/>
      <c r="P13" s="109"/>
      <c r="Q13" s="109"/>
    </row>
    <row r="14" ht="18" customHeight="1" spans="1:17">
      <c r="A14" s="108"/>
      <c r="B14" s="110" t="s">
        <v>36</v>
      </c>
      <c r="C14" s="58" t="s">
        <v>37</v>
      </c>
      <c r="D14" s="58"/>
      <c r="E14" s="58"/>
      <c r="F14" s="58" t="s">
        <v>38</v>
      </c>
      <c r="G14" s="111">
        <f>0%</f>
        <v>0</v>
      </c>
      <c r="H14" s="4" t="s">
        <v>18</v>
      </c>
      <c r="I14" s="4"/>
      <c r="J14" s="117">
        <v>-0.0625</v>
      </c>
      <c r="K14" s="118"/>
      <c r="L14" s="119"/>
      <c r="M14" s="120">
        <v>1</v>
      </c>
      <c r="N14" s="121">
        <v>2</v>
      </c>
      <c r="O14" s="122"/>
      <c r="P14" s="123">
        <v>2</v>
      </c>
      <c r="Q14" s="79"/>
    </row>
    <row r="15" ht="21" customHeight="1" spans="1:17">
      <c r="A15" s="108"/>
      <c r="B15" s="53" t="s">
        <v>39</v>
      </c>
      <c r="C15" s="58" t="s">
        <v>37</v>
      </c>
      <c r="D15" s="58"/>
      <c r="E15" s="58"/>
      <c r="F15" s="8" t="s">
        <v>38</v>
      </c>
      <c r="G15" s="112" t="s">
        <v>40</v>
      </c>
      <c r="H15" s="4" t="s">
        <v>18</v>
      </c>
      <c r="I15" s="4"/>
      <c r="J15" s="117">
        <v>-0.0463</v>
      </c>
      <c r="K15" s="118"/>
      <c r="L15" s="119"/>
      <c r="M15" s="124">
        <v>1</v>
      </c>
      <c r="N15" s="121">
        <v>2</v>
      </c>
      <c r="O15" s="122"/>
      <c r="P15" s="123">
        <v>2</v>
      </c>
      <c r="Q15" s="21"/>
    </row>
    <row r="16" ht="17.25" customHeight="1" spans="1:17">
      <c r="A16" s="108"/>
      <c r="B16" s="53" t="s">
        <v>41</v>
      </c>
      <c r="C16" s="58" t="s">
        <v>37</v>
      </c>
      <c r="D16" s="58"/>
      <c r="E16" s="58"/>
      <c r="F16" s="8" t="s">
        <v>42</v>
      </c>
      <c r="G16" s="113">
        <v>1</v>
      </c>
      <c r="H16" s="4" t="s">
        <v>18</v>
      </c>
      <c r="I16" s="4"/>
      <c r="J16" s="117">
        <v>1</v>
      </c>
      <c r="K16" s="118"/>
      <c r="L16" s="119"/>
      <c r="M16" s="124">
        <v>1</v>
      </c>
      <c r="N16" s="121">
        <v>1</v>
      </c>
      <c r="O16" s="122"/>
      <c r="P16" s="123">
        <v>1</v>
      </c>
      <c r="Q16" s="21"/>
    </row>
    <row r="17" ht="17.25" customHeight="1" spans="1:17">
      <c r="A17" s="108"/>
      <c r="B17" s="53" t="s">
        <v>43</v>
      </c>
      <c r="C17" s="58" t="s">
        <v>37</v>
      </c>
      <c r="D17" s="58"/>
      <c r="E17" s="58"/>
      <c r="F17" s="8" t="s">
        <v>42</v>
      </c>
      <c r="G17" s="112">
        <f>100%</f>
        <v>1</v>
      </c>
      <c r="H17" s="4" t="s">
        <v>18</v>
      </c>
      <c r="I17" s="4"/>
      <c r="J17" s="117">
        <v>0.8863</v>
      </c>
      <c r="K17" s="118"/>
      <c r="L17" s="119"/>
      <c r="M17" s="125">
        <v>0.8863</v>
      </c>
      <c r="N17" s="121">
        <v>2</v>
      </c>
      <c r="O17" s="122"/>
      <c r="P17" s="123">
        <v>1.7726</v>
      </c>
      <c r="Q17" s="21"/>
    </row>
    <row r="18" ht="17.25" customHeight="1" spans="1:17">
      <c r="A18" s="108"/>
      <c r="B18" s="53" t="s">
        <v>44</v>
      </c>
      <c r="C18" s="58" t="s">
        <v>37</v>
      </c>
      <c r="D18" s="58"/>
      <c r="E18" s="58"/>
      <c r="F18" s="8" t="s">
        <v>38</v>
      </c>
      <c r="G18" s="114" t="s">
        <v>45</v>
      </c>
      <c r="H18" s="4" t="s">
        <v>18</v>
      </c>
      <c r="I18" s="4"/>
      <c r="J18" s="117">
        <v>0.1137</v>
      </c>
      <c r="K18" s="118"/>
      <c r="L18" s="119"/>
      <c r="M18" s="125">
        <v>1</v>
      </c>
      <c r="N18" s="121">
        <v>2</v>
      </c>
      <c r="O18" s="122"/>
      <c r="P18" s="123">
        <v>2</v>
      </c>
      <c r="Q18" s="21"/>
    </row>
    <row r="19" ht="17.25" customHeight="1" spans="1:17">
      <c r="A19" s="108"/>
      <c r="B19" s="53" t="s">
        <v>46</v>
      </c>
      <c r="C19" s="58" t="s">
        <v>37</v>
      </c>
      <c r="D19" s="58"/>
      <c r="E19" s="58"/>
      <c r="F19" s="8" t="s">
        <v>42</v>
      </c>
      <c r="G19" s="112">
        <v>0</v>
      </c>
      <c r="H19" s="4" t="s">
        <v>18</v>
      </c>
      <c r="I19" s="4"/>
      <c r="J19" s="117">
        <v>0</v>
      </c>
      <c r="K19" s="118"/>
      <c r="L19" s="119"/>
      <c r="M19" s="125">
        <v>1</v>
      </c>
      <c r="N19" s="121">
        <v>2</v>
      </c>
      <c r="O19" s="122"/>
      <c r="P19" s="123">
        <v>2</v>
      </c>
      <c r="Q19" s="21"/>
    </row>
    <row r="20" ht="17.25" customHeight="1" spans="1:17">
      <c r="A20" s="108"/>
      <c r="B20" s="53" t="s">
        <v>47</v>
      </c>
      <c r="C20" s="58" t="s">
        <v>37</v>
      </c>
      <c r="D20" s="58"/>
      <c r="E20" s="58"/>
      <c r="F20" s="8" t="s">
        <v>38</v>
      </c>
      <c r="G20" s="114" t="s">
        <v>48</v>
      </c>
      <c r="H20" s="4" t="s">
        <v>18</v>
      </c>
      <c r="I20" s="4"/>
      <c r="J20" s="117">
        <v>1.1636</v>
      </c>
      <c r="K20" s="118"/>
      <c r="L20" s="119"/>
      <c r="M20" s="125">
        <v>0.85</v>
      </c>
      <c r="N20" s="121">
        <v>2</v>
      </c>
      <c r="O20" s="122"/>
      <c r="P20" s="123">
        <v>1.7</v>
      </c>
      <c r="Q20" s="21"/>
    </row>
    <row r="21" ht="17.25" customHeight="1" spans="1:17">
      <c r="A21" s="108"/>
      <c r="B21" s="53" t="s">
        <v>49</v>
      </c>
      <c r="C21" s="58" t="s">
        <v>37</v>
      </c>
      <c r="D21" s="58"/>
      <c r="E21" s="58"/>
      <c r="F21" s="8" t="s">
        <v>38</v>
      </c>
      <c r="G21" s="114" t="s">
        <v>48</v>
      </c>
      <c r="H21" s="4" t="s">
        <v>18</v>
      </c>
      <c r="I21" s="4"/>
      <c r="J21" s="117">
        <v>0.7683</v>
      </c>
      <c r="K21" s="118"/>
      <c r="L21" s="119"/>
      <c r="M21" s="125">
        <v>1</v>
      </c>
      <c r="N21" s="121">
        <v>2</v>
      </c>
      <c r="O21" s="122"/>
      <c r="P21" s="123">
        <v>2</v>
      </c>
      <c r="Q21" s="21"/>
    </row>
    <row r="22" ht="17.25" customHeight="1" spans="1:17">
      <c r="A22" s="108"/>
      <c r="B22" s="53" t="s">
        <v>50</v>
      </c>
      <c r="C22" s="58" t="s">
        <v>37</v>
      </c>
      <c r="D22" s="58"/>
      <c r="E22" s="58"/>
      <c r="F22" s="8" t="s">
        <v>42</v>
      </c>
      <c r="G22" s="115">
        <v>1</v>
      </c>
      <c r="H22" s="4" t="s">
        <v>18</v>
      </c>
      <c r="I22" s="4"/>
      <c r="J22" s="117">
        <v>0.1884</v>
      </c>
      <c r="K22" s="118"/>
      <c r="L22" s="119"/>
      <c r="M22" s="125">
        <v>0.2</v>
      </c>
      <c r="N22" s="121">
        <v>2</v>
      </c>
      <c r="O22" s="122"/>
      <c r="P22" s="123">
        <v>0.4</v>
      </c>
      <c r="Q22" s="21"/>
    </row>
    <row r="23" ht="17.25" customHeight="1" spans="1:17">
      <c r="A23" s="108"/>
      <c r="B23" s="53" t="s">
        <v>51</v>
      </c>
      <c r="C23" s="20"/>
      <c r="D23" s="20"/>
      <c r="E23" s="20"/>
      <c r="F23" s="8" t="s">
        <v>52</v>
      </c>
      <c r="G23" s="53" t="s">
        <v>53</v>
      </c>
      <c r="H23" s="4" t="s">
        <v>18</v>
      </c>
      <c r="I23" s="4"/>
      <c r="J23" s="117" t="s">
        <v>53</v>
      </c>
      <c r="K23" s="118"/>
      <c r="L23" s="119"/>
      <c r="M23" s="124">
        <v>1</v>
      </c>
      <c r="N23" s="121">
        <v>3</v>
      </c>
      <c r="O23" s="122"/>
      <c r="P23" s="123">
        <v>3</v>
      </c>
      <c r="Q23" s="21"/>
    </row>
    <row r="24" ht="27" customHeight="1" spans="1:17">
      <c r="A24" s="108"/>
      <c r="B24" s="53" t="s">
        <v>54</v>
      </c>
      <c r="C24" s="20"/>
      <c r="D24" s="20"/>
      <c r="E24" s="20"/>
      <c r="F24" s="8" t="s">
        <v>52</v>
      </c>
      <c r="G24" s="53" t="s">
        <v>55</v>
      </c>
      <c r="H24" s="4" t="s">
        <v>18</v>
      </c>
      <c r="I24" s="4"/>
      <c r="J24" s="117" t="s">
        <v>56</v>
      </c>
      <c r="K24" s="118"/>
      <c r="L24" s="119"/>
      <c r="M24" s="124">
        <v>1</v>
      </c>
      <c r="N24" s="121">
        <v>5</v>
      </c>
      <c r="O24" s="122"/>
      <c r="P24" s="123">
        <v>5</v>
      </c>
      <c r="Q24" s="21"/>
    </row>
    <row r="25" ht="17.25" customHeight="1" spans="1:17">
      <c r="A25" s="108"/>
      <c r="B25" s="53" t="s">
        <v>57</v>
      </c>
      <c r="C25" s="20"/>
      <c r="D25" s="20"/>
      <c r="E25" s="20"/>
      <c r="F25" s="8" t="s">
        <v>52</v>
      </c>
      <c r="G25" s="53" t="s">
        <v>58</v>
      </c>
      <c r="H25" s="4" t="s">
        <v>18</v>
      </c>
      <c r="I25" s="4"/>
      <c r="J25" s="117" t="s">
        <v>59</v>
      </c>
      <c r="K25" s="118"/>
      <c r="L25" s="119"/>
      <c r="M25" s="124">
        <v>1</v>
      </c>
      <c r="N25" s="121">
        <v>1</v>
      </c>
      <c r="O25" s="122"/>
      <c r="P25" s="123">
        <v>1</v>
      </c>
      <c r="Q25" s="21"/>
    </row>
    <row r="26" ht="45" customHeight="1" spans="1:17">
      <c r="A26" s="108"/>
      <c r="B26" s="53" t="s">
        <v>60</v>
      </c>
      <c r="C26" s="20"/>
      <c r="D26" s="20"/>
      <c r="E26" s="20"/>
      <c r="F26" s="8" t="s">
        <v>52</v>
      </c>
      <c r="G26" s="53" t="s">
        <v>61</v>
      </c>
      <c r="H26" s="4" t="s">
        <v>18</v>
      </c>
      <c r="I26" s="4"/>
      <c r="J26" s="117" t="s">
        <v>62</v>
      </c>
      <c r="K26" s="118"/>
      <c r="L26" s="119"/>
      <c r="M26" s="124">
        <v>1</v>
      </c>
      <c r="N26" s="121">
        <v>2</v>
      </c>
      <c r="O26" s="122"/>
      <c r="P26" s="123">
        <v>2</v>
      </c>
      <c r="Q26" s="21"/>
    </row>
    <row r="27" ht="15.75" spans="1:17">
      <c r="A27" s="108"/>
      <c r="B27" s="53" t="s">
        <v>63</v>
      </c>
      <c r="C27" s="58" t="s">
        <v>37</v>
      </c>
      <c r="D27" s="58"/>
      <c r="E27" s="58"/>
      <c r="F27" s="58" t="s">
        <v>42</v>
      </c>
      <c r="G27" s="112">
        <v>1</v>
      </c>
      <c r="H27" s="4" t="s">
        <v>18</v>
      </c>
      <c r="I27" s="4"/>
      <c r="J27" s="117">
        <v>1</v>
      </c>
      <c r="K27" s="118"/>
      <c r="L27" s="119"/>
      <c r="M27" s="124">
        <v>1</v>
      </c>
      <c r="N27" s="121">
        <v>2</v>
      </c>
      <c r="O27" s="122"/>
      <c r="P27" s="126">
        <v>2</v>
      </c>
      <c r="Q27" s="79"/>
    </row>
    <row r="28" ht="15.75" spans="1:17">
      <c r="A28" s="108"/>
      <c r="B28" s="110" t="s">
        <v>64</v>
      </c>
      <c r="C28" s="58" t="s">
        <v>65</v>
      </c>
      <c r="D28" s="58"/>
      <c r="E28" s="58"/>
      <c r="F28" s="58" t="s">
        <v>42</v>
      </c>
      <c r="G28" s="110" t="s">
        <v>66</v>
      </c>
      <c r="H28" s="4" t="s">
        <v>18</v>
      </c>
      <c r="I28" s="4"/>
      <c r="J28" s="127" t="s">
        <v>66</v>
      </c>
      <c r="K28" s="128"/>
      <c r="L28" s="129"/>
      <c r="M28" s="124">
        <v>1</v>
      </c>
      <c r="N28" s="121">
        <v>3</v>
      </c>
      <c r="O28" s="122"/>
      <c r="P28" s="126">
        <v>3</v>
      </c>
      <c r="Q28" s="79"/>
    </row>
    <row r="29" ht="25.5" spans="1:17">
      <c r="A29" s="108"/>
      <c r="B29" s="53" t="s">
        <v>67</v>
      </c>
      <c r="C29" s="58" t="s">
        <v>68</v>
      </c>
      <c r="D29" s="58"/>
      <c r="E29" s="58"/>
      <c r="F29" s="58" t="s">
        <v>42</v>
      </c>
      <c r="G29" s="53" t="s">
        <v>69</v>
      </c>
      <c r="H29" s="4" t="s">
        <v>18</v>
      </c>
      <c r="I29" s="4"/>
      <c r="J29" s="127" t="s">
        <v>70</v>
      </c>
      <c r="K29" s="128"/>
      <c r="L29" s="129"/>
      <c r="M29" s="124">
        <v>1</v>
      </c>
      <c r="N29" s="121">
        <v>3</v>
      </c>
      <c r="O29" s="122"/>
      <c r="P29" s="126">
        <v>3</v>
      </c>
      <c r="Q29" s="79"/>
    </row>
    <row r="30" ht="15.75" spans="1:17">
      <c r="A30" s="108"/>
      <c r="B30" s="53" t="s">
        <v>71</v>
      </c>
      <c r="C30" s="58" t="s">
        <v>37</v>
      </c>
      <c r="D30" s="58"/>
      <c r="E30" s="58"/>
      <c r="F30" s="58" t="s">
        <v>42</v>
      </c>
      <c r="G30" s="113">
        <v>0.01</v>
      </c>
      <c r="H30" s="4" t="s">
        <v>18</v>
      </c>
      <c r="I30" s="4"/>
      <c r="J30" s="127">
        <v>0.01</v>
      </c>
      <c r="K30" s="128"/>
      <c r="L30" s="129"/>
      <c r="M30" s="124">
        <v>1</v>
      </c>
      <c r="N30" s="121">
        <v>3</v>
      </c>
      <c r="O30" s="122"/>
      <c r="P30" s="126">
        <v>3</v>
      </c>
      <c r="Q30" s="79"/>
    </row>
    <row r="31" ht="15.75" spans="1:17">
      <c r="A31" s="108"/>
      <c r="B31" s="63" t="s">
        <v>72</v>
      </c>
      <c r="C31" s="58" t="s">
        <v>73</v>
      </c>
      <c r="D31" s="58"/>
      <c r="E31" s="58"/>
      <c r="F31" s="58" t="s">
        <v>42</v>
      </c>
      <c r="G31" s="53" t="s">
        <v>74</v>
      </c>
      <c r="H31" s="4" t="s">
        <v>18</v>
      </c>
      <c r="I31" s="4"/>
      <c r="J31" s="127" t="s">
        <v>74</v>
      </c>
      <c r="K31" s="128"/>
      <c r="L31" s="129"/>
      <c r="M31" s="124">
        <v>1</v>
      </c>
      <c r="N31" s="121">
        <v>3</v>
      </c>
      <c r="O31" s="122"/>
      <c r="P31" s="126">
        <v>3</v>
      </c>
      <c r="Q31" s="79"/>
    </row>
    <row r="32" ht="25.5" spans="1:17">
      <c r="A32" s="108"/>
      <c r="B32" s="63" t="s">
        <v>75</v>
      </c>
      <c r="C32" s="58" t="s">
        <v>76</v>
      </c>
      <c r="D32" s="58"/>
      <c r="E32" s="58"/>
      <c r="F32" s="58" t="s">
        <v>77</v>
      </c>
      <c r="G32" s="53" t="s">
        <v>78</v>
      </c>
      <c r="H32" s="4" t="s">
        <v>18</v>
      </c>
      <c r="I32" s="4"/>
      <c r="J32" s="127" t="s">
        <v>79</v>
      </c>
      <c r="K32" s="128"/>
      <c r="L32" s="129"/>
      <c r="M32" s="124">
        <v>1</v>
      </c>
      <c r="N32" s="121">
        <v>3</v>
      </c>
      <c r="O32" s="122"/>
      <c r="P32" s="126">
        <v>3</v>
      </c>
      <c r="Q32" s="79"/>
    </row>
    <row r="33" ht="25.5" spans="1:17">
      <c r="A33" s="108"/>
      <c r="B33" s="53" t="s">
        <v>80</v>
      </c>
      <c r="C33" s="58" t="s">
        <v>81</v>
      </c>
      <c r="D33" s="58"/>
      <c r="E33" s="58"/>
      <c r="F33" s="58" t="s">
        <v>77</v>
      </c>
      <c r="G33" s="53" t="s">
        <v>82</v>
      </c>
      <c r="H33" s="4" t="s">
        <v>18</v>
      </c>
      <c r="I33" s="4"/>
      <c r="J33" s="127" t="s">
        <v>83</v>
      </c>
      <c r="K33" s="128"/>
      <c r="L33" s="129"/>
      <c r="M33" s="124">
        <v>1</v>
      </c>
      <c r="N33" s="121">
        <v>3</v>
      </c>
      <c r="O33" s="122"/>
      <c r="P33" s="126">
        <v>3</v>
      </c>
      <c r="Q33" s="79"/>
    </row>
    <row r="34" ht="15.75" spans="1:17">
      <c r="A34" s="108"/>
      <c r="B34" s="63" t="s">
        <v>84</v>
      </c>
      <c r="C34" s="58" t="s">
        <v>76</v>
      </c>
      <c r="D34" s="58"/>
      <c r="E34" s="58"/>
      <c r="F34" s="58" t="s">
        <v>42</v>
      </c>
      <c r="G34" s="53" t="s">
        <v>85</v>
      </c>
      <c r="H34" s="4" t="s">
        <v>18</v>
      </c>
      <c r="I34" s="4"/>
      <c r="J34" s="127" t="s">
        <v>86</v>
      </c>
      <c r="K34" s="128"/>
      <c r="L34" s="129"/>
      <c r="M34" s="124">
        <v>1</v>
      </c>
      <c r="N34" s="121">
        <v>3</v>
      </c>
      <c r="O34" s="122"/>
      <c r="P34" s="126">
        <v>3</v>
      </c>
      <c r="Q34" s="79"/>
    </row>
    <row r="35" ht="15.75" spans="1:17">
      <c r="A35" s="108"/>
      <c r="B35" s="63" t="s">
        <v>87</v>
      </c>
      <c r="C35" s="58" t="s">
        <v>73</v>
      </c>
      <c r="D35" s="58"/>
      <c r="E35" s="58"/>
      <c r="F35" s="58" t="s">
        <v>42</v>
      </c>
      <c r="G35" s="53" t="s">
        <v>88</v>
      </c>
      <c r="H35" s="4" t="s">
        <v>18</v>
      </c>
      <c r="I35" s="4"/>
      <c r="J35" s="127" t="s">
        <v>88</v>
      </c>
      <c r="K35" s="128"/>
      <c r="L35" s="129"/>
      <c r="M35" s="124">
        <v>1</v>
      </c>
      <c r="N35" s="121">
        <v>3</v>
      </c>
      <c r="O35" s="122"/>
      <c r="P35" s="126">
        <v>3</v>
      </c>
      <c r="Q35" s="79"/>
    </row>
    <row r="36" ht="15.75" spans="1:17">
      <c r="A36" s="108"/>
      <c r="B36" s="63" t="s">
        <v>89</v>
      </c>
      <c r="C36" s="58" t="s">
        <v>37</v>
      </c>
      <c r="D36" s="58"/>
      <c r="E36" s="58"/>
      <c r="F36" s="58" t="s">
        <v>77</v>
      </c>
      <c r="G36" s="112" t="s">
        <v>90</v>
      </c>
      <c r="H36" s="4" t="s">
        <v>18</v>
      </c>
      <c r="I36" s="4"/>
      <c r="J36" s="127">
        <v>0.987</v>
      </c>
      <c r="K36" s="128"/>
      <c r="L36" s="129"/>
      <c r="M36" s="124">
        <v>1</v>
      </c>
      <c r="N36" s="121">
        <v>3</v>
      </c>
      <c r="O36" s="122"/>
      <c r="P36" s="126">
        <v>3</v>
      </c>
      <c r="Q36" s="79"/>
    </row>
    <row r="37" ht="15.75" spans="1:17">
      <c r="A37" s="108"/>
      <c r="B37" s="63" t="s">
        <v>91</v>
      </c>
      <c r="C37" s="58" t="s">
        <v>37</v>
      </c>
      <c r="D37" s="58"/>
      <c r="E37" s="58"/>
      <c r="F37" s="58" t="s">
        <v>77</v>
      </c>
      <c r="G37" s="112" t="s">
        <v>90</v>
      </c>
      <c r="H37" s="4" t="s">
        <v>18</v>
      </c>
      <c r="I37" s="4"/>
      <c r="J37" s="127">
        <v>1</v>
      </c>
      <c r="K37" s="128"/>
      <c r="L37" s="129"/>
      <c r="M37" s="124">
        <v>1</v>
      </c>
      <c r="N37" s="121">
        <v>3</v>
      </c>
      <c r="O37" s="122"/>
      <c r="P37" s="126">
        <v>3</v>
      </c>
      <c r="Q37" s="79"/>
    </row>
    <row r="38" ht="15.75" spans="1:17">
      <c r="A38" s="108"/>
      <c r="B38" s="53" t="s">
        <v>92</v>
      </c>
      <c r="C38" s="58"/>
      <c r="D38" s="58"/>
      <c r="E38" s="58"/>
      <c r="F38" s="58" t="s">
        <v>52</v>
      </c>
      <c r="G38" s="53" t="s">
        <v>93</v>
      </c>
      <c r="H38" s="4" t="s">
        <v>18</v>
      </c>
      <c r="I38" s="4"/>
      <c r="J38" s="127" t="s">
        <v>93</v>
      </c>
      <c r="K38" s="128"/>
      <c r="L38" s="129"/>
      <c r="M38" s="124">
        <v>1</v>
      </c>
      <c r="N38" s="121">
        <v>5</v>
      </c>
      <c r="O38" s="122"/>
      <c r="P38" s="126">
        <v>5</v>
      </c>
      <c r="Q38" s="79"/>
    </row>
    <row r="39" ht="38.25" spans="1:17">
      <c r="A39" s="108"/>
      <c r="B39" s="53" t="s">
        <v>94</v>
      </c>
      <c r="C39" s="58"/>
      <c r="D39" s="58"/>
      <c r="E39" s="58"/>
      <c r="F39" s="58" t="s">
        <v>52</v>
      </c>
      <c r="G39" s="53" t="s">
        <v>62</v>
      </c>
      <c r="H39" s="4" t="s">
        <v>18</v>
      </c>
      <c r="I39" s="4"/>
      <c r="J39" s="127" t="s">
        <v>62</v>
      </c>
      <c r="K39" s="128"/>
      <c r="L39" s="129"/>
      <c r="M39" s="124">
        <v>1</v>
      </c>
      <c r="N39" s="121">
        <v>10</v>
      </c>
      <c r="O39" s="122"/>
      <c r="P39" s="126">
        <v>10</v>
      </c>
      <c r="Q39" s="79"/>
    </row>
    <row r="40" ht="15.75" spans="1:17">
      <c r="A40" s="108"/>
      <c r="B40" s="63" t="s">
        <v>95</v>
      </c>
      <c r="C40" s="58"/>
      <c r="D40" s="58"/>
      <c r="E40" s="58"/>
      <c r="F40" s="58" t="s">
        <v>52</v>
      </c>
      <c r="G40" s="53" t="s">
        <v>96</v>
      </c>
      <c r="H40" s="4" t="s">
        <v>18</v>
      </c>
      <c r="I40" s="4"/>
      <c r="J40" s="127" t="s">
        <v>96</v>
      </c>
      <c r="K40" s="128"/>
      <c r="L40" s="129"/>
      <c r="M40" s="124">
        <v>1</v>
      </c>
      <c r="N40" s="121">
        <v>10</v>
      </c>
      <c r="O40" s="122"/>
      <c r="P40" s="126">
        <v>10</v>
      </c>
      <c r="Q40" s="79"/>
    </row>
    <row r="41" ht="15.75" spans="1:17">
      <c r="A41" s="108"/>
      <c r="B41" s="63" t="s">
        <v>97</v>
      </c>
      <c r="C41" s="58" t="s">
        <v>37</v>
      </c>
      <c r="D41" s="58"/>
      <c r="E41" s="58"/>
      <c r="F41" s="58" t="s">
        <v>77</v>
      </c>
      <c r="G41" s="113">
        <v>0.85</v>
      </c>
      <c r="H41" s="4" t="s">
        <v>18</v>
      </c>
      <c r="I41" s="4"/>
      <c r="J41" s="127">
        <v>0.95</v>
      </c>
      <c r="K41" s="128"/>
      <c r="L41" s="129"/>
      <c r="M41" s="124">
        <v>1</v>
      </c>
      <c r="N41" s="121">
        <v>3</v>
      </c>
      <c r="O41" s="122"/>
      <c r="P41" s="126">
        <v>3</v>
      </c>
      <c r="Q41" s="79"/>
    </row>
    <row r="42" ht="15.75" spans="1:17">
      <c r="A42" s="109"/>
      <c r="B42" s="53" t="s">
        <v>98</v>
      </c>
      <c r="C42" s="58" t="s">
        <v>37</v>
      </c>
      <c r="D42" s="58"/>
      <c r="E42" s="58"/>
      <c r="F42" s="58" t="s">
        <v>77</v>
      </c>
      <c r="G42" s="113">
        <v>0.85</v>
      </c>
      <c r="H42" s="4" t="s">
        <v>18</v>
      </c>
      <c r="I42" s="4"/>
      <c r="J42" s="127">
        <v>0.98</v>
      </c>
      <c r="K42" s="128"/>
      <c r="L42" s="129"/>
      <c r="M42" s="124">
        <v>1</v>
      </c>
      <c r="N42" s="121">
        <v>2</v>
      </c>
      <c r="O42" s="122"/>
      <c r="P42" s="126">
        <v>2</v>
      </c>
      <c r="Q42" s="79"/>
    </row>
    <row r="43" ht="15.75" spans="1:17">
      <c r="A43" s="4" t="s">
        <v>99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</sheetData>
  <mergeCells count="158">
    <mergeCell ref="A2:Q2"/>
    <mergeCell ref="I3:K3"/>
    <mergeCell ref="L3:Q3"/>
    <mergeCell ref="D9:F9"/>
    <mergeCell ref="G9:J9"/>
    <mergeCell ref="K9:M9"/>
    <mergeCell ref="O9:P9"/>
    <mergeCell ref="B10:F10"/>
    <mergeCell ref="G10:M10"/>
    <mergeCell ref="N10:Q10"/>
    <mergeCell ref="B11:F11"/>
    <mergeCell ref="G11:M11"/>
    <mergeCell ref="N11:Q11"/>
    <mergeCell ref="C14:E14"/>
    <mergeCell ref="H14:I14"/>
    <mergeCell ref="J14:L14"/>
    <mergeCell ref="N14:O14"/>
    <mergeCell ref="C15:E15"/>
    <mergeCell ref="H15:I15"/>
    <mergeCell ref="J15:L15"/>
    <mergeCell ref="N15:O15"/>
    <mergeCell ref="C16:E16"/>
    <mergeCell ref="H16:I16"/>
    <mergeCell ref="J16:L16"/>
    <mergeCell ref="N16:O16"/>
    <mergeCell ref="C17:E17"/>
    <mergeCell ref="H17:I17"/>
    <mergeCell ref="J17:L17"/>
    <mergeCell ref="N17:O17"/>
    <mergeCell ref="C18:E18"/>
    <mergeCell ref="H18:I18"/>
    <mergeCell ref="J18:L18"/>
    <mergeCell ref="N18:O18"/>
    <mergeCell ref="C19:E19"/>
    <mergeCell ref="H19:I19"/>
    <mergeCell ref="J19:L19"/>
    <mergeCell ref="N19:O19"/>
    <mergeCell ref="C20:E20"/>
    <mergeCell ref="H20:I20"/>
    <mergeCell ref="J20:L20"/>
    <mergeCell ref="N20:O20"/>
    <mergeCell ref="C21:E21"/>
    <mergeCell ref="H21:I21"/>
    <mergeCell ref="J21:L21"/>
    <mergeCell ref="N21:O21"/>
    <mergeCell ref="C22:E22"/>
    <mergeCell ref="H22:I22"/>
    <mergeCell ref="J22:L22"/>
    <mergeCell ref="N22:O22"/>
    <mergeCell ref="C23:E23"/>
    <mergeCell ref="H23:I23"/>
    <mergeCell ref="J23:L23"/>
    <mergeCell ref="N23:O23"/>
    <mergeCell ref="C24:E24"/>
    <mergeCell ref="H24:I24"/>
    <mergeCell ref="J24:L24"/>
    <mergeCell ref="N24:O24"/>
    <mergeCell ref="C25:E25"/>
    <mergeCell ref="H25:I25"/>
    <mergeCell ref="J25:L25"/>
    <mergeCell ref="N25:O25"/>
    <mergeCell ref="C26:E26"/>
    <mergeCell ref="H26:I26"/>
    <mergeCell ref="J26:L26"/>
    <mergeCell ref="N26:O26"/>
    <mergeCell ref="C27:E27"/>
    <mergeCell ref="H27:I27"/>
    <mergeCell ref="J27:L27"/>
    <mergeCell ref="N27:O27"/>
    <mergeCell ref="C28:E28"/>
    <mergeCell ref="H28:I28"/>
    <mergeCell ref="J28:L28"/>
    <mergeCell ref="N28:O28"/>
    <mergeCell ref="C29:E29"/>
    <mergeCell ref="H29:I29"/>
    <mergeCell ref="J29:L29"/>
    <mergeCell ref="N29:O29"/>
    <mergeCell ref="C30:E30"/>
    <mergeCell ref="H30:I30"/>
    <mergeCell ref="J30:L30"/>
    <mergeCell ref="N30:O30"/>
    <mergeCell ref="C31:E31"/>
    <mergeCell ref="H31:I31"/>
    <mergeCell ref="J31:L31"/>
    <mergeCell ref="N31:O31"/>
    <mergeCell ref="C32:E32"/>
    <mergeCell ref="H32:I32"/>
    <mergeCell ref="J32:L32"/>
    <mergeCell ref="N32:O32"/>
    <mergeCell ref="C33:E33"/>
    <mergeCell ref="H33:I33"/>
    <mergeCell ref="J33:L33"/>
    <mergeCell ref="N33:O33"/>
    <mergeCell ref="C34:E34"/>
    <mergeCell ref="H34:I34"/>
    <mergeCell ref="J34:L34"/>
    <mergeCell ref="N34:O34"/>
    <mergeCell ref="C35:E35"/>
    <mergeCell ref="H35:I35"/>
    <mergeCell ref="J35:L35"/>
    <mergeCell ref="N35:O35"/>
    <mergeCell ref="C36:E36"/>
    <mergeCell ref="H36:I36"/>
    <mergeCell ref="J36:L36"/>
    <mergeCell ref="N36:O36"/>
    <mergeCell ref="C37:E37"/>
    <mergeCell ref="H37:I37"/>
    <mergeCell ref="J37:L37"/>
    <mergeCell ref="N37:O37"/>
    <mergeCell ref="C38:E38"/>
    <mergeCell ref="H38:I38"/>
    <mergeCell ref="J38:L38"/>
    <mergeCell ref="N38:O38"/>
    <mergeCell ref="C39:E39"/>
    <mergeCell ref="H39:I39"/>
    <mergeCell ref="J39:L39"/>
    <mergeCell ref="N39:O39"/>
    <mergeCell ref="C40:E40"/>
    <mergeCell ref="H40:I40"/>
    <mergeCell ref="J40:L40"/>
    <mergeCell ref="N40:O40"/>
    <mergeCell ref="C41:E41"/>
    <mergeCell ref="H41:I41"/>
    <mergeCell ref="J41:L41"/>
    <mergeCell ref="N41:O41"/>
    <mergeCell ref="C42:E42"/>
    <mergeCell ref="H42:I42"/>
    <mergeCell ref="J42:L42"/>
    <mergeCell ref="N42:O42"/>
    <mergeCell ref="B43:Q43"/>
    <mergeCell ref="A3:A5"/>
    <mergeCell ref="A6:A9"/>
    <mergeCell ref="A10:A11"/>
    <mergeCell ref="A12:A42"/>
    <mergeCell ref="B12:B13"/>
    <mergeCell ref="F12:F13"/>
    <mergeCell ref="G12:G13"/>
    <mergeCell ref="M12:M13"/>
    <mergeCell ref="N4:N5"/>
    <mergeCell ref="N6:N8"/>
    <mergeCell ref="P12:P13"/>
    <mergeCell ref="Q6:Q8"/>
    <mergeCell ref="Q12:Q13"/>
    <mergeCell ref="J12:L13"/>
    <mergeCell ref="H12:I13"/>
    <mergeCell ref="N12:O13"/>
    <mergeCell ref="C12:E13"/>
    <mergeCell ref="I4:K5"/>
    <mergeCell ref="O4:Q5"/>
    <mergeCell ref="B6:C9"/>
    <mergeCell ref="D6:F8"/>
    <mergeCell ref="G6:J8"/>
    <mergeCell ref="K6:M8"/>
    <mergeCell ref="O6:P8"/>
    <mergeCell ref="B3:D5"/>
    <mergeCell ref="E3:F5"/>
    <mergeCell ref="G3:H5"/>
    <mergeCell ref="L4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85" zoomScaleNormal="85" workbookViewId="0">
      <selection activeCell="A2" sqref="A2:O2"/>
    </sheetView>
  </sheetViews>
  <sheetFormatPr defaultColWidth="9" defaultRowHeight="13.5"/>
  <cols>
    <col min="2" max="2" width="22.375" customWidth="1"/>
    <col min="3" max="3" width="5.25" customWidth="1"/>
    <col min="4" max="5" width="3" customWidth="1"/>
    <col min="6" max="6" width="5.625" customWidth="1"/>
    <col min="7" max="7" width="8.25" customWidth="1"/>
    <col min="8" max="8" width="3.875" customWidth="1"/>
    <col min="9" max="9" width="6.25" customWidth="1"/>
    <col min="10" max="10" width="14.25" customWidth="1"/>
    <col min="11" max="11" width="11.875" customWidth="1"/>
    <col min="12" max="14" width="5.75" customWidth="1"/>
    <col min="15" max="15" width="9.75" customWidth="1"/>
  </cols>
  <sheetData>
    <row r="1" ht="15.75" spans="1:1">
      <c r="A1" s="1" t="s">
        <v>100</v>
      </c>
    </row>
    <row r="2" ht="25.5" customHeight="1" spans="1:15">
      <c r="A2" s="2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.95" customHeight="1" spans="1:15">
      <c r="A3" s="3" t="s">
        <v>102</v>
      </c>
      <c r="B3" s="4" t="s">
        <v>103</v>
      </c>
      <c r="C3" s="4"/>
      <c r="D3" s="4"/>
      <c r="E3" s="5" t="s">
        <v>104</v>
      </c>
      <c r="F3" s="6"/>
      <c r="G3" s="7"/>
      <c r="H3" s="4" t="s">
        <v>105</v>
      </c>
      <c r="I3" s="4"/>
      <c r="J3" s="3" t="s">
        <v>6</v>
      </c>
      <c r="K3" s="18">
        <v>98.31</v>
      </c>
      <c r="L3" s="18"/>
      <c r="M3" s="18"/>
      <c r="N3" s="18"/>
      <c r="O3" s="18"/>
    </row>
    <row r="4" ht="27.95" customHeight="1" spans="1:15">
      <c r="A4" s="9"/>
      <c r="B4" s="4"/>
      <c r="C4" s="4"/>
      <c r="D4" s="4"/>
      <c r="E4" s="10"/>
      <c r="F4" s="11"/>
      <c r="G4" s="12"/>
      <c r="H4" s="4"/>
      <c r="I4" s="4"/>
      <c r="J4" s="9"/>
      <c r="K4" s="18"/>
      <c r="L4" s="18"/>
      <c r="M4" s="18"/>
      <c r="N4" s="18"/>
      <c r="O4" s="18"/>
    </row>
    <row r="5" ht="18" customHeight="1" spans="1:15">
      <c r="A5" s="3" t="s">
        <v>2</v>
      </c>
      <c r="B5" s="4" t="s">
        <v>106</v>
      </c>
      <c r="C5" s="4"/>
      <c r="D5" s="4"/>
      <c r="E5" s="5" t="s">
        <v>4</v>
      </c>
      <c r="F5" s="6"/>
      <c r="G5" s="7"/>
      <c r="H5" s="4" t="s">
        <v>107</v>
      </c>
      <c r="I5" s="4"/>
      <c r="J5" s="3" t="s">
        <v>108</v>
      </c>
      <c r="K5" s="4" t="s">
        <v>109</v>
      </c>
      <c r="L5" s="4" t="s">
        <v>9</v>
      </c>
      <c r="M5" s="4"/>
      <c r="N5" s="18">
        <v>65750042</v>
      </c>
      <c r="O5" s="18"/>
    </row>
    <row r="6" ht="24" customHeight="1" spans="1:15">
      <c r="A6" s="13"/>
      <c r="B6" s="4"/>
      <c r="C6" s="4"/>
      <c r="D6" s="4"/>
      <c r="E6" s="14"/>
      <c r="F6" s="15"/>
      <c r="G6" s="16"/>
      <c r="H6" s="4"/>
      <c r="I6" s="4"/>
      <c r="J6" s="13"/>
      <c r="K6" s="4"/>
      <c r="L6" s="4"/>
      <c r="M6" s="4"/>
      <c r="N6" s="18"/>
      <c r="O6" s="18"/>
    </row>
    <row r="7" ht="18" customHeight="1" spans="1:15">
      <c r="A7" s="4" t="s">
        <v>110</v>
      </c>
      <c r="B7" s="5" t="s">
        <v>111</v>
      </c>
      <c r="C7" s="7"/>
      <c r="D7" s="6" t="s">
        <v>12</v>
      </c>
      <c r="E7" s="6"/>
      <c r="F7" s="7"/>
      <c r="G7" s="5" t="s">
        <v>13</v>
      </c>
      <c r="H7" s="6"/>
      <c r="I7" s="7"/>
      <c r="J7" s="4" t="s">
        <v>14</v>
      </c>
      <c r="K7" s="4"/>
      <c r="L7" s="5" t="s">
        <v>15</v>
      </c>
      <c r="M7" s="7"/>
      <c r="N7" s="5" t="s">
        <v>16</v>
      </c>
      <c r="O7" s="3" t="s">
        <v>17</v>
      </c>
    </row>
    <row r="8" ht="18" customHeight="1" spans="1:15">
      <c r="A8" s="4"/>
      <c r="B8" s="10"/>
      <c r="C8" s="12"/>
      <c r="D8" s="11"/>
      <c r="E8" s="11"/>
      <c r="F8" s="12"/>
      <c r="G8" s="10"/>
      <c r="H8" s="11"/>
      <c r="I8" s="12"/>
      <c r="J8" s="4"/>
      <c r="K8" s="4"/>
      <c r="L8" s="10"/>
      <c r="M8" s="12"/>
      <c r="N8" s="10"/>
      <c r="O8" s="9"/>
    </row>
    <row r="9" ht="18" customHeight="1" spans="1:15">
      <c r="A9" s="4"/>
      <c r="B9" s="10"/>
      <c r="C9" s="12"/>
      <c r="D9" s="15"/>
      <c r="E9" s="15"/>
      <c r="F9" s="16"/>
      <c r="G9" s="14"/>
      <c r="H9" s="15"/>
      <c r="I9" s="16"/>
      <c r="J9" s="4"/>
      <c r="K9" s="4"/>
      <c r="L9" s="14"/>
      <c r="M9" s="16"/>
      <c r="N9" s="14"/>
      <c r="O9" s="13"/>
    </row>
    <row r="10" ht="24" customHeight="1" spans="1:15">
      <c r="A10" s="4"/>
      <c r="B10" s="14"/>
      <c r="C10" s="16"/>
      <c r="D10" s="17">
        <v>524.962314</v>
      </c>
      <c r="E10" s="17"/>
      <c r="F10" s="17"/>
      <c r="G10" s="17" t="s">
        <v>18</v>
      </c>
      <c r="H10" s="17"/>
      <c r="I10" s="17"/>
      <c r="J10" s="40">
        <v>436.342622</v>
      </c>
      <c r="K10" s="41"/>
      <c r="L10" s="42">
        <f>J10/D10</f>
        <v>0.831188468892645</v>
      </c>
      <c r="M10" s="43"/>
      <c r="N10" s="44">
        <v>10</v>
      </c>
      <c r="O10" s="45">
        <f>L10*10</f>
        <v>8.31188468892645</v>
      </c>
    </row>
    <row r="11" ht="24" customHeight="1" spans="1:15">
      <c r="A11" s="4"/>
      <c r="B11" s="18" t="s">
        <v>112</v>
      </c>
      <c r="C11" s="18"/>
      <c r="D11" s="17">
        <v>411.961294</v>
      </c>
      <c r="E11" s="17"/>
      <c r="F11" s="17"/>
      <c r="G11" s="17" t="s">
        <v>18</v>
      </c>
      <c r="H11" s="17"/>
      <c r="I11" s="17"/>
      <c r="J11" s="40">
        <v>323.341602</v>
      </c>
      <c r="K11" s="41"/>
      <c r="L11" s="42">
        <f>J11/D11</f>
        <v>0.784883450725349</v>
      </c>
      <c r="M11" s="43"/>
      <c r="N11" s="46"/>
      <c r="O11" s="47"/>
    </row>
    <row r="12" ht="24" customHeight="1" spans="1:15">
      <c r="A12" s="4"/>
      <c r="B12" s="18" t="s">
        <v>113</v>
      </c>
      <c r="C12" s="18"/>
      <c r="D12" s="17">
        <v>113.00102</v>
      </c>
      <c r="E12" s="17"/>
      <c r="F12" s="17"/>
      <c r="G12" s="17" t="s">
        <v>18</v>
      </c>
      <c r="H12" s="17"/>
      <c r="I12" s="17"/>
      <c r="J12" s="17">
        <v>113.00102</v>
      </c>
      <c r="K12" s="17"/>
      <c r="L12" s="42">
        <f>J12/D12</f>
        <v>1</v>
      </c>
      <c r="M12" s="43"/>
      <c r="N12" s="48"/>
      <c r="O12" s="49"/>
    </row>
    <row r="13" ht="18" customHeight="1" spans="1:15">
      <c r="A13" s="18" t="s">
        <v>19</v>
      </c>
      <c r="B13" s="4" t="s">
        <v>20</v>
      </c>
      <c r="C13" s="4"/>
      <c r="D13" s="4"/>
      <c r="E13" s="4"/>
      <c r="F13" s="4"/>
      <c r="G13" s="4"/>
      <c r="H13" s="4" t="s">
        <v>21</v>
      </c>
      <c r="I13" s="4"/>
      <c r="J13" s="4"/>
      <c r="K13" s="4"/>
      <c r="L13" s="4" t="s">
        <v>22</v>
      </c>
      <c r="M13" s="4"/>
      <c r="N13" s="4"/>
      <c r="O13" s="4"/>
    </row>
    <row r="14" ht="119.1" customHeight="1" spans="1:15">
      <c r="A14" s="18"/>
      <c r="B14" s="18" t="s">
        <v>114</v>
      </c>
      <c r="C14" s="18"/>
      <c r="D14" s="18"/>
      <c r="E14" s="18"/>
      <c r="F14" s="18"/>
      <c r="G14" s="18"/>
      <c r="H14" s="21" t="s">
        <v>18</v>
      </c>
      <c r="I14" s="21"/>
      <c r="J14" s="21"/>
      <c r="K14" s="21"/>
      <c r="L14" s="18" t="s">
        <v>115</v>
      </c>
      <c r="M14" s="18"/>
      <c r="N14" s="18"/>
      <c r="O14" s="18"/>
    </row>
    <row r="15" ht="35.1" customHeight="1" spans="1:15">
      <c r="A15" s="4" t="s">
        <v>25</v>
      </c>
      <c r="B15" s="4" t="s">
        <v>26</v>
      </c>
      <c r="C15" s="4" t="s">
        <v>27</v>
      </c>
      <c r="D15" s="4" t="s">
        <v>28</v>
      </c>
      <c r="E15" s="4"/>
      <c r="F15" s="4" t="s">
        <v>116</v>
      </c>
      <c r="G15" s="4"/>
      <c r="H15" s="4"/>
      <c r="I15" s="4" t="s">
        <v>30</v>
      </c>
      <c r="J15" s="4" t="s">
        <v>31</v>
      </c>
      <c r="K15" s="4" t="s">
        <v>32</v>
      </c>
      <c r="L15" s="4" t="s">
        <v>33</v>
      </c>
      <c r="M15" s="4" t="s">
        <v>34</v>
      </c>
      <c r="N15" s="4"/>
      <c r="O15" s="4" t="s">
        <v>35</v>
      </c>
    </row>
    <row r="16" ht="35.1" customHeight="1" spans="1:15">
      <c r="A16" s="4"/>
      <c r="B16" s="65" t="s">
        <v>117</v>
      </c>
      <c r="C16" s="66" t="s">
        <v>37</v>
      </c>
      <c r="D16" s="67" t="s">
        <v>77</v>
      </c>
      <c r="E16" s="68"/>
      <c r="F16" s="69">
        <v>0.8</v>
      </c>
      <c r="G16" s="87"/>
      <c r="H16" s="70"/>
      <c r="I16" s="4" t="s">
        <v>18</v>
      </c>
      <c r="J16" s="88">
        <v>0.8312</v>
      </c>
      <c r="K16" s="89">
        <v>1</v>
      </c>
      <c r="L16" s="17">
        <v>10</v>
      </c>
      <c r="M16" s="90">
        <v>10</v>
      </c>
      <c r="N16" s="91"/>
      <c r="O16" s="4"/>
    </row>
    <row r="17" ht="51.95" customHeight="1" spans="1:15">
      <c r="A17" s="4"/>
      <c r="B17" s="65" t="s">
        <v>118</v>
      </c>
      <c r="C17" s="66" t="s">
        <v>76</v>
      </c>
      <c r="D17" s="67" t="s">
        <v>77</v>
      </c>
      <c r="E17" s="68"/>
      <c r="F17" s="69" t="s">
        <v>119</v>
      </c>
      <c r="G17" s="87"/>
      <c r="H17" s="70"/>
      <c r="I17" s="4" t="s">
        <v>18</v>
      </c>
      <c r="J17" s="90" t="s">
        <v>120</v>
      </c>
      <c r="K17" s="89">
        <v>1</v>
      </c>
      <c r="L17" s="17">
        <v>10</v>
      </c>
      <c r="M17" s="90">
        <v>10</v>
      </c>
      <c r="N17" s="91"/>
      <c r="O17" s="79"/>
    </row>
    <row r="18" ht="35.1" customHeight="1" spans="1:15">
      <c r="A18" s="4"/>
      <c r="B18" s="65" t="s">
        <v>121</v>
      </c>
      <c r="C18" s="66" t="s">
        <v>76</v>
      </c>
      <c r="D18" s="67" t="s">
        <v>77</v>
      </c>
      <c r="E18" s="68"/>
      <c r="F18" s="69" t="s">
        <v>122</v>
      </c>
      <c r="G18" s="87"/>
      <c r="H18" s="70"/>
      <c r="I18" s="4" t="s">
        <v>18</v>
      </c>
      <c r="J18" s="90" t="s">
        <v>123</v>
      </c>
      <c r="K18" s="89">
        <v>1</v>
      </c>
      <c r="L18" s="17">
        <v>10</v>
      </c>
      <c r="M18" s="90">
        <v>10</v>
      </c>
      <c r="N18" s="91"/>
      <c r="O18" s="79"/>
    </row>
    <row r="19" ht="35.1" customHeight="1" spans="1:15">
      <c r="A19" s="4"/>
      <c r="B19" s="65" t="s">
        <v>124</v>
      </c>
      <c r="C19" s="66" t="s">
        <v>125</v>
      </c>
      <c r="D19" s="67" t="s">
        <v>77</v>
      </c>
      <c r="E19" s="68"/>
      <c r="F19" s="69" t="s">
        <v>126</v>
      </c>
      <c r="G19" s="87"/>
      <c r="H19" s="70"/>
      <c r="I19" s="4" t="s">
        <v>18</v>
      </c>
      <c r="J19" s="90" t="s">
        <v>127</v>
      </c>
      <c r="K19" s="89">
        <v>1</v>
      </c>
      <c r="L19" s="17">
        <v>5</v>
      </c>
      <c r="M19" s="90">
        <v>5</v>
      </c>
      <c r="N19" s="91"/>
      <c r="O19" s="79"/>
    </row>
    <row r="20" ht="35.1" customHeight="1" spans="1:15">
      <c r="A20" s="4"/>
      <c r="B20" s="65" t="s">
        <v>128</v>
      </c>
      <c r="C20" s="66"/>
      <c r="D20" s="67" t="s">
        <v>52</v>
      </c>
      <c r="E20" s="68"/>
      <c r="F20" s="69" t="s">
        <v>129</v>
      </c>
      <c r="G20" s="87"/>
      <c r="H20" s="70"/>
      <c r="I20" s="4" t="s">
        <v>18</v>
      </c>
      <c r="J20" s="90" t="s">
        <v>130</v>
      </c>
      <c r="K20" s="89">
        <v>1</v>
      </c>
      <c r="L20" s="17">
        <v>5</v>
      </c>
      <c r="M20" s="90">
        <v>5</v>
      </c>
      <c r="N20" s="91"/>
      <c r="O20" s="79"/>
    </row>
    <row r="21" ht="51.95" customHeight="1" spans="1:15">
      <c r="A21" s="4"/>
      <c r="B21" s="65" t="s">
        <v>131</v>
      </c>
      <c r="C21" s="66"/>
      <c r="D21" s="67" t="s">
        <v>52</v>
      </c>
      <c r="E21" s="68"/>
      <c r="F21" s="69" t="s">
        <v>132</v>
      </c>
      <c r="G21" s="87"/>
      <c r="H21" s="70"/>
      <c r="I21" s="4" t="s">
        <v>18</v>
      </c>
      <c r="J21" s="90" t="s">
        <v>133</v>
      </c>
      <c r="K21" s="89">
        <v>1</v>
      </c>
      <c r="L21" s="17">
        <v>5</v>
      </c>
      <c r="M21" s="90">
        <v>5</v>
      </c>
      <c r="N21" s="91"/>
      <c r="O21" s="79"/>
    </row>
    <row r="22" ht="35.1" customHeight="1" spans="1:15">
      <c r="A22" s="4"/>
      <c r="B22" s="65" t="s">
        <v>134</v>
      </c>
      <c r="C22" s="71"/>
      <c r="D22" s="67" t="s">
        <v>52</v>
      </c>
      <c r="E22" s="68"/>
      <c r="F22" s="69" t="s">
        <v>135</v>
      </c>
      <c r="G22" s="87"/>
      <c r="H22" s="70"/>
      <c r="I22" s="4" t="s">
        <v>18</v>
      </c>
      <c r="J22" s="90" t="s">
        <v>133</v>
      </c>
      <c r="K22" s="89">
        <v>1</v>
      </c>
      <c r="L22" s="17">
        <v>5</v>
      </c>
      <c r="M22" s="90">
        <v>5</v>
      </c>
      <c r="N22" s="91"/>
      <c r="O22" s="79"/>
    </row>
    <row r="23" ht="35.1" customHeight="1" spans="1:15">
      <c r="A23" s="4"/>
      <c r="B23" s="65" t="s">
        <v>136</v>
      </c>
      <c r="C23" s="66" t="s">
        <v>37</v>
      </c>
      <c r="D23" s="67" t="s">
        <v>42</v>
      </c>
      <c r="E23" s="68"/>
      <c r="F23" s="69">
        <v>1</v>
      </c>
      <c r="G23" s="87"/>
      <c r="H23" s="70"/>
      <c r="I23" s="4" t="s">
        <v>18</v>
      </c>
      <c r="J23" s="92">
        <v>1</v>
      </c>
      <c r="K23" s="89">
        <v>1</v>
      </c>
      <c r="L23" s="17">
        <v>5</v>
      </c>
      <c r="M23" s="90">
        <v>5</v>
      </c>
      <c r="N23" s="91"/>
      <c r="O23" s="79"/>
    </row>
    <row r="24" ht="35.1" customHeight="1" spans="1:15">
      <c r="A24" s="4"/>
      <c r="B24" s="65" t="s">
        <v>137</v>
      </c>
      <c r="C24" s="66" t="s">
        <v>37</v>
      </c>
      <c r="D24" s="67" t="s">
        <v>42</v>
      </c>
      <c r="E24" s="68"/>
      <c r="F24" s="69">
        <v>1</v>
      </c>
      <c r="G24" s="87"/>
      <c r="H24" s="70"/>
      <c r="I24" s="4" t="s">
        <v>18</v>
      </c>
      <c r="J24" s="92">
        <v>1</v>
      </c>
      <c r="K24" s="89">
        <v>1</v>
      </c>
      <c r="L24" s="17">
        <v>5</v>
      </c>
      <c r="M24" s="90">
        <v>5</v>
      </c>
      <c r="N24" s="91"/>
      <c r="O24" s="21"/>
    </row>
    <row r="25" ht="35.1" customHeight="1" spans="1:15">
      <c r="A25" s="4"/>
      <c r="B25" s="65" t="s">
        <v>138</v>
      </c>
      <c r="C25" s="71"/>
      <c r="D25" s="67" t="s">
        <v>52</v>
      </c>
      <c r="E25" s="68"/>
      <c r="F25" s="69" t="s">
        <v>139</v>
      </c>
      <c r="G25" s="87"/>
      <c r="H25" s="70"/>
      <c r="I25" s="4" t="s">
        <v>18</v>
      </c>
      <c r="J25" s="90" t="s">
        <v>140</v>
      </c>
      <c r="K25" s="89">
        <v>1</v>
      </c>
      <c r="L25" s="17">
        <v>15</v>
      </c>
      <c r="M25" s="90">
        <v>15</v>
      </c>
      <c r="N25" s="91"/>
      <c r="O25" s="21"/>
    </row>
    <row r="26" ht="35.1" customHeight="1" spans="1:15">
      <c r="A26" s="4"/>
      <c r="B26" s="65" t="s">
        <v>141</v>
      </c>
      <c r="C26" s="71"/>
      <c r="D26" s="67" t="s">
        <v>52</v>
      </c>
      <c r="E26" s="68"/>
      <c r="F26" s="69" t="s">
        <v>142</v>
      </c>
      <c r="G26" s="87"/>
      <c r="H26" s="70"/>
      <c r="I26" s="4" t="s">
        <v>18</v>
      </c>
      <c r="J26" s="90" t="s">
        <v>143</v>
      </c>
      <c r="K26" s="89">
        <v>1</v>
      </c>
      <c r="L26" s="17">
        <v>15</v>
      </c>
      <c r="M26" s="90">
        <v>15</v>
      </c>
      <c r="N26" s="91"/>
      <c r="O26" s="21"/>
    </row>
    <row r="27" ht="35.1" customHeight="1" spans="1:15">
      <c r="A27" s="4"/>
      <c r="B27" s="65" t="s">
        <v>144</v>
      </c>
      <c r="C27" s="66" t="s">
        <v>37</v>
      </c>
      <c r="D27" s="67" t="s">
        <v>77</v>
      </c>
      <c r="E27" s="68"/>
      <c r="F27" s="69">
        <v>0.9</v>
      </c>
      <c r="G27" s="87"/>
      <c r="H27" s="70"/>
      <c r="I27" s="4" t="s">
        <v>18</v>
      </c>
      <c r="J27" s="92">
        <v>0.94</v>
      </c>
      <c r="K27" s="89">
        <v>1</v>
      </c>
      <c r="L27" s="17">
        <v>5</v>
      </c>
      <c r="M27" s="90">
        <v>5</v>
      </c>
      <c r="N27" s="91"/>
      <c r="O27" s="21"/>
    </row>
    <row r="28" ht="35.1" customHeight="1" spans="1:15">
      <c r="A28" s="4"/>
      <c r="B28" s="65" t="s">
        <v>145</v>
      </c>
      <c r="C28" s="66" t="s">
        <v>37</v>
      </c>
      <c r="D28" s="67" t="s">
        <v>77</v>
      </c>
      <c r="E28" s="68"/>
      <c r="F28" s="69">
        <v>0.9</v>
      </c>
      <c r="G28" s="87"/>
      <c r="H28" s="70"/>
      <c r="I28" s="4" t="s">
        <v>18</v>
      </c>
      <c r="J28" s="92">
        <v>0.93</v>
      </c>
      <c r="K28" s="89">
        <v>1</v>
      </c>
      <c r="L28" s="17">
        <v>5</v>
      </c>
      <c r="M28" s="90">
        <v>5</v>
      </c>
      <c r="N28" s="91"/>
      <c r="O28" s="21"/>
    </row>
    <row r="29" ht="15.75" spans="1:15">
      <c r="A29" s="18" t="s">
        <v>99</v>
      </c>
      <c r="B29" s="73" t="s">
        <v>146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</sheetData>
  <mergeCells count="90">
    <mergeCell ref="A2:O2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G13"/>
    <mergeCell ref="H13:K13"/>
    <mergeCell ref="L13:O13"/>
    <mergeCell ref="B14:G14"/>
    <mergeCell ref="H14:K14"/>
    <mergeCell ref="L14:O14"/>
    <mergeCell ref="D15:E15"/>
    <mergeCell ref="F15:H15"/>
    <mergeCell ref="M15:N15"/>
    <mergeCell ref="D16:E16"/>
    <mergeCell ref="F16:H16"/>
    <mergeCell ref="M16:N16"/>
    <mergeCell ref="D17:E17"/>
    <mergeCell ref="F17:H17"/>
    <mergeCell ref="M17:N17"/>
    <mergeCell ref="D18:E18"/>
    <mergeCell ref="F18:H18"/>
    <mergeCell ref="M18:N18"/>
    <mergeCell ref="D19:E19"/>
    <mergeCell ref="F19:H19"/>
    <mergeCell ref="M19:N19"/>
    <mergeCell ref="D20:E20"/>
    <mergeCell ref="F20:H20"/>
    <mergeCell ref="M20:N20"/>
    <mergeCell ref="D21:E21"/>
    <mergeCell ref="F21:H21"/>
    <mergeCell ref="M21:N21"/>
    <mergeCell ref="D22:E22"/>
    <mergeCell ref="F22:H22"/>
    <mergeCell ref="M22:N22"/>
    <mergeCell ref="D23:E23"/>
    <mergeCell ref="F23:H23"/>
    <mergeCell ref="M23:N23"/>
    <mergeCell ref="D24:E24"/>
    <mergeCell ref="F24:H24"/>
    <mergeCell ref="M24:N24"/>
    <mergeCell ref="D25:E25"/>
    <mergeCell ref="F25:H25"/>
    <mergeCell ref="M25:N25"/>
    <mergeCell ref="D26:E26"/>
    <mergeCell ref="F26:H26"/>
    <mergeCell ref="M26:N26"/>
    <mergeCell ref="D27:E27"/>
    <mergeCell ref="F27:H27"/>
    <mergeCell ref="M27:N27"/>
    <mergeCell ref="D28:E28"/>
    <mergeCell ref="F28:H28"/>
    <mergeCell ref="M28:N28"/>
    <mergeCell ref="B29:O29"/>
    <mergeCell ref="A3:A4"/>
    <mergeCell ref="A5:A6"/>
    <mergeCell ref="A7:A12"/>
    <mergeCell ref="A13:A14"/>
    <mergeCell ref="A15:A28"/>
    <mergeCell ref="J3:J4"/>
    <mergeCell ref="J5:J6"/>
    <mergeCell ref="K5:K6"/>
    <mergeCell ref="N7:N9"/>
    <mergeCell ref="N10:N12"/>
    <mergeCell ref="O7:O9"/>
    <mergeCell ref="O10:O12"/>
    <mergeCell ref="B7:C10"/>
    <mergeCell ref="B3:D4"/>
    <mergeCell ref="E3:G4"/>
    <mergeCell ref="H3:I4"/>
    <mergeCell ref="B5:D6"/>
    <mergeCell ref="E5:G6"/>
    <mergeCell ref="H5:I6"/>
    <mergeCell ref="L5:M6"/>
    <mergeCell ref="N5:O6"/>
    <mergeCell ref="J7:K9"/>
    <mergeCell ref="L7:M9"/>
    <mergeCell ref="D7:F9"/>
    <mergeCell ref="G7:I9"/>
    <mergeCell ref="K3:O4"/>
  </mergeCells>
  <pageMargins left="0.7" right="0.7" top="0.75" bottom="0.75" header="0.3" footer="0.3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85" zoomScaleNormal="85" workbookViewId="0">
      <selection activeCell="B3" sqref="B3:D4"/>
    </sheetView>
  </sheetViews>
  <sheetFormatPr defaultColWidth="9" defaultRowHeight="13.5"/>
  <cols>
    <col min="1" max="1" width="6.875" customWidth="1"/>
    <col min="2" max="2" width="20.75" customWidth="1"/>
    <col min="3" max="3" width="5.5" customWidth="1"/>
    <col min="4" max="5" width="3" customWidth="1"/>
    <col min="8" max="8" width="7.625" customWidth="1"/>
    <col min="9" max="9" width="14.5" customWidth="1"/>
    <col min="12" max="12" width="5.875" customWidth="1"/>
    <col min="13" max="13" width="7.375" customWidth="1"/>
    <col min="14" max="14" width="9.5" customWidth="1"/>
  </cols>
  <sheetData>
    <row r="1" ht="15.75" spans="1:1">
      <c r="A1" s="1" t="s">
        <v>147</v>
      </c>
    </row>
    <row r="2" ht="24" spans="1:14">
      <c r="A2" s="2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3" t="s">
        <v>102</v>
      </c>
      <c r="B3" s="4" t="s">
        <v>148</v>
      </c>
      <c r="C3" s="4"/>
      <c r="D3" s="4"/>
      <c r="E3" s="5" t="s">
        <v>104</v>
      </c>
      <c r="F3" s="6"/>
      <c r="G3" s="4" t="s">
        <v>149</v>
      </c>
      <c r="H3" s="4"/>
      <c r="I3" s="3" t="s">
        <v>6</v>
      </c>
      <c r="J3" s="4">
        <v>99.28</v>
      </c>
      <c r="K3" s="4"/>
      <c r="L3" s="4"/>
      <c r="M3" s="4"/>
      <c r="N3" s="4"/>
    </row>
    <row r="4" ht="45.95" customHeight="1" spans="1:14">
      <c r="A4" s="9"/>
      <c r="B4" s="4"/>
      <c r="C4" s="4"/>
      <c r="D4" s="4"/>
      <c r="E4" s="10"/>
      <c r="F4" s="11"/>
      <c r="G4" s="4"/>
      <c r="H4" s="4"/>
      <c r="I4" s="9"/>
      <c r="J4" s="4"/>
      <c r="K4" s="4"/>
      <c r="L4" s="4"/>
      <c r="M4" s="4"/>
      <c r="N4" s="4"/>
    </row>
    <row r="5" ht="20.1" customHeight="1" spans="1:14">
      <c r="A5" s="3" t="s">
        <v>2</v>
      </c>
      <c r="B5" s="4" t="s">
        <v>106</v>
      </c>
      <c r="C5" s="4"/>
      <c r="D5" s="4"/>
      <c r="E5" s="5" t="s">
        <v>4</v>
      </c>
      <c r="F5" s="6"/>
      <c r="G5" s="4" t="s">
        <v>107</v>
      </c>
      <c r="H5" s="4"/>
      <c r="I5" s="3" t="s">
        <v>108</v>
      </c>
      <c r="J5" s="4" t="s">
        <v>150</v>
      </c>
      <c r="K5" s="4" t="s">
        <v>9</v>
      </c>
      <c r="L5" s="4"/>
      <c r="M5" s="18">
        <v>65260700</v>
      </c>
      <c r="N5" s="18"/>
    </row>
    <row r="6" ht="12" customHeight="1" spans="1:14">
      <c r="A6" s="13"/>
      <c r="B6" s="4"/>
      <c r="C6" s="4"/>
      <c r="D6" s="4"/>
      <c r="E6" s="14"/>
      <c r="F6" s="15"/>
      <c r="G6" s="4"/>
      <c r="H6" s="4"/>
      <c r="I6" s="13"/>
      <c r="J6" s="4"/>
      <c r="K6" s="4"/>
      <c r="L6" s="4"/>
      <c r="M6" s="18"/>
      <c r="N6" s="18"/>
    </row>
    <row r="7" spans="1:14">
      <c r="A7" s="4" t="s">
        <v>110</v>
      </c>
      <c r="B7" s="5" t="s">
        <v>111</v>
      </c>
      <c r="C7" s="7"/>
      <c r="D7" s="6" t="s">
        <v>12</v>
      </c>
      <c r="E7" s="6"/>
      <c r="F7" s="7"/>
      <c r="G7" s="6" t="s">
        <v>13</v>
      </c>
      <c r="H7" s="7"/>
      <c r="I7" s="4" t="s">
        <v>14</v>
      </c>
      <c r="J7" s="4"/>
      <c r="K7" s="5" t="s">
        <v>15</v>
      </c>
      <c r="L7" s="7"/>
      <c r="M7" s="5" t="s">
        <v>16</v>
      </c>
      <c r="N7" s="3" t="s">
        <v>17</v>
      </c>
    </row>
    <row r="8" spans="1:14">
      <c r="A8" s="4"/>
      <c r="B8" s="10"/>
      <c r="C8" s="12"/>
      <c r="D8" s="11"/>
      <c r="E8" s="11"/>
      <c r="F8" s="12"/>
      <c r="G8" s="11"/>
      <c r="H8" s="12"/>
      <c r="I8" s="4"/>
      <c r="J8" s="4"/>
      <c r="K8" s="10"/>
      <c r="L8" s="12"/>
      <c r="M8" s="10"/>
      <c r="N8" s="9"/>
    </row>
    <row r="9" spans="1:14">
      <c r="A9" s="4"/>
      <c r="B9" s="10"/>
      <c r="C9" s="12"/>
      <c r="D9" s="15"/>
      <c r="E9" s="15"/>
      <c r="F9" s="16"/>
      <c r="G9" s="15"/>
      <c r="H9" s="16"/>
      <c r="I9" s="4"/>
      <c r="J9" s="4"/>
      <c r="K9" s="14"/>
      <c r="L9" s="16"/>
      <c r="M9" s="14"/>
      <c r="N9" s="13"/>
    </row>
    <row r="10" ht="21.95" customHeight="1" spans="1:14">
      <c r="A10" s="4"/>
      <c r="B10" s="14"/>
      <c r="C10" s="16"/>
      <c r="D10" s="17">
        <v>54.2971</v>
      </c>
      <c r="E10" s="17"/>
      <c r="F10" s="17"/>
      <c r="G10" s="17" t="s">
        <v>18</v>
      </c>
      <c r="H10" s="17"/>
      <c r="I10" s="40">
        <v>50.4048</v>
      </c>
      <c r="J10" s="41"/>
      <c r="K10" s="42">
        <f>I10/D10</f>
        <v>0.928314771875478</v>
      </c>
      <c r="L10" s="43"/>
      <c r="M10" s="40">
        <v>10</v>
      </c>
      <c r="N10" s="19">
        <f>K10*10</f>
        <v>9.28314771875478</v>
      </c>
    </row>
    <row r="11" ht="21.95" customHeight="1" spans="1:14">
      <c r="A11" s="4"/>
      <c r="B11" s="18" t="s">
        <v>112</v>
      </c>
      <c r="C11" s="18"/>
      <c r="D11" s="17"/>
      <c r="E11" s="17"/>
      <c r="F11" s="17"/>
      <c r="G11" s="17"/>
      <c r="H11" s="17"/>
      <c r="I11" s="40"/>
      <c r="J11" s="41"/>
      <c r="K11" s="40"/>
      <c r="L11" s="41"/>
      <c r="M11" s="40"/>
      <c r="N11" s="19"/>
    </row>
    <row r="12" ht="21.95" customHeight="1" spans="1:14">
      <c r="A12" s="4"/>
      <c r="B12" s="18" t="s">
        <v>113</v>
      </c>
      <c r="C12" s="18"/>
      <c r="D12" s="17"/>
      <c r="E12" s="17"/>
      <c r="F12" s="17"/>
      <c r="G12" s="17"/>
      <c r="H12" s="17"/>
      <c r="I12" s="17"/>
      <c r="J12" s="17"/>
      <c r="K12" s="40"/>
      <c r="L12" s="41"/>
      <c r="M12" s="40"/>
      <c r="N12" s="17"/>
    </row>
    <row r="13" ht="15.75" spans="1:14">
      <c r="A13" s="18" t="s">
        <v>19</v>
      </c>
      <c r="B13" s="4" t="s">
        <v>20</v>
      </c>
      <c r="C13" s="4"/>
      <c r="D13" s="4"/>
      <c r="E13" s="4"/>
      <c r="F13" s="4"/>
      <c r="G13" s="4" t="s">
        <v>21</v>
      </c>
      <c r="H13" s="4"/>
      <c r="I13" s="4"/>
      <c r="J13" s="4"/>
      <c r="K13" s="4" t="s">
        <v>22</v>
      </c>
      <c r="L13" s="4"/>
      <c r="M13" s="4"/>
      <c r="N13" s="4"/>
    </row>
    <row r="14" ht="183" customHeight="1" spans="1:14">
      <c r="A14" s="18"/>
      <c r="B14" s="18" t="s">
        <v>151</v>
      </c>
      <c r="C14" s="18"/>
      <c r="D14" s="18"/>
      <c r="E14" s="18"/>
      <c r="F14" s="18"/>
      <c r="G14" s="21" t="s">
        <v>18</v>
      </c>
      <c r="H14" s="21"/>
      <c r="I14" s="21"/>
      <c r="J14" s="21"/>
      <c r="K14" s="18" t="s">
        <v>152</v>
      </c>
      <c r="L14" s="18"/>
      <c r="M14" s="18"/>
      <c r="N14" s="18"/>
    </row>
    <row r="15" ht="42.95" customHeight="1" spans="1:14">
      <c r="A15" s="4" t="s">
        <v>25</v>
      </c>
      <c r="B15" s="4" t="s">
        <v>26</v>
      </c>
      <c r="C15" s="4" t="s">
        <v>27</v>
      </c>
      <c r="D15" s="4" t="s">
        <v>28</v>
      </c>
      <c r="E15" s="4"/>
      <c r="F15" s="4" t="s">
        <v>116</v>
      </c>
      <c r="G15" s="4"/>
      <c r="H15" s="4" t="s">
        <v>30</v>
      </c>
      <c r="I15" s="4" t="s">
        <v>31</v>
      </c>
      <c r="J15" s="4" t="s">
        <v>32</v>
      </c>
      <c r="K15" s="4" t="s">
        <v>33</v>
      </c>
      <c r="L15" s="4" t="s">
        <v>34</v>
      </c>
      <c r="M15" s="4"/>
      <c r="N15" s="4" t="s">
        <v>35</v>
      </c>
    </row>
    <row r="16" ht="21.95" customHeight="1" spans="1:14">
      <c r="A16" s="4"/>
      <c r="B16" s="65" t="s">
        <v>117</v>
      </c>
      <c r="C16" s="66" t="s">
        <v>37</v>
      </c>
      <c r="D16" s="67" t="s">
        <v>77</v>
      </c>
      <c r="E16" s="68"/>
      <c r="F16" s="69">
        <v>0.8</v>
      </c>
      <c r="G16" s="70"/>
      <c r="H16" s="4" t="s">
        <v>18</v>
      </c>
      <c r="I16" s="74">
        <v>0.9283</v>
      </c>
      <c r="J16" s="74">
        <v>0.9283</v>
      </c>
      <c r="K16" s="75">
        <v>10</v>
      </c>
      <c r="L16" s="76">
        <v>10</v>
      </c>
      <c r="M16" s="77"/>
      <c r="N16" s="4"/>
    </row>
    <row r="17" ht="36" customHeight="1" spans="1:14">
      <c r="A17" s="4"/>
      <c r="B17" s="65" t="s">
        <v>153</v>
      </c>
      <c r="C17" s="66" t="s">
        <v>76</v>
      </c>
      <c r="D17" s="67" t="s">
        <v>77</v>
      </c>
      <c r="E17" s="68"/>
      <c r="F17" s="69" t="s">
        <v>154</v>
      </c>
      <c r="G17" s="70"/>
      <c r="H17" s="4" t="s">
        <v>18</v>
      </c>
      <c r="I17" s="75" t="s">
        <v>155</v>
      </c>
      <c r="J17" s="78">
        <v>1</v>
      </c>
      <c r="K17" s="75">
        <v>5</v>
      </c>
      <c r="L17" s="76">
        <v>5</v>
      </c>
      <c r="M17" s="77"/>
      <c r="N17" s="79"/>
    </row>
    <row r="18" ht="31.5" spans="1:14">
      <c r="A18" s="4"/>
      <c r="B18" s="65" t="s">
        <v>156</v>
      </c>
      <c r="C18" s="66" t="s">
        <v>125</v>
      </c>
      <c r="D18" s="67" t="s">
        <v>77</v>
      </c>
      <c r="E18" s="68"/>
      <c r="F18" s="69" t="s">
        <v>157</v>
      </c>
      <c r="G18" s="70"/>
      <c r="H18" s="4" t="s">
        <v>18</v>
      </c>
      <c r="I18" s="80" t="s">
        <v>158</v>
      </c>
      <c r="J18" s="78">
        <v>1</v>
      </c>
      <c r="K18" s="75">
        <v>5</v>
      </c>
      <c r="L18" s="76">
        <v>5</v>
      </c>
      <c r="M18" s="77"/>
      <c r="N18" s="79"/>
    </row>
    <row r="19" ht="21.95" customHeight="1" spans="1:14">
      <c r="A19" s="4"/>
      <c r="B19" s="65" t="s">
        <v>159</v>
      </c>
      <c r="C19" s="66" t="s">
        <v>81</v>
      </c>
      <c r="D19" s="67" t="s">
        <v>77</v>
      </c>
      <c r="E19" s="68"/>
      <c r="F19" s="69" t="s">
        <v>160</v>
      </c>
      <c r="G19" s="70"/>
      <c r="H19" s="4" t="s">
        <v>18</v>
      </c>
      <c r="I19" s="80" t="s">
        <v>160</v>
      </c>
      <c r="J19" s="78">
        <v>1</v>
      </c>
      <c r="K19" s="75">
        <v>5</v>
      </c>
      <c r="L19" s="76">
        <v>5</v>
      </c>
      <c r="M19" s="77"/>
      <c r="N19" s="79"/>
    </row>
    <row r="20" ht="21.95" customHeight="1" spans="1:14">
      <c r="A20" s="4"/>
      <c r="B20" s="65" t="s">
        <v>161</v>
      </c>
      <c r="C20" s="66" t="s">
        <v>125</v>
      </c>
      <c r="D20" s="67" t="s">
        <v>77</v>
      </c>
      <c r="E20" s="68"/>
      <c r="F20" s="69" t="s">
        <v>162</v>
      </c>
      <c r="G20" s="70"/>
      <c r="H20" s="4" t="s">
        <v>18</v>
      </c>
      <c r="I20" s="80" t="s">
        <v>162</v>
      </c>
      <c r="J20" s="78">
        <v>1</v>
      </c>
      <c r="K20" s="75">
        <v>5</v>
      </c>
      <c r="L20" s="76">
        <v>5</v>
      </c>
      <c r="M20" s="77"/>
      <c r="N20" s="79"/>
    </row>
    <row r="21" ht="36.95" customHeight="1" spans="1:14">
      <c r="A21" s="4"/>
      <c r="B21" s="65" t="s">
        <v>163</v>
      </c>
      <c r="C21" s="66" t="s">
        <v>164</v>
      </c>
      <c r="D21" s="67" t="s">
        <v>42</v>
      </c>
      <c r="E21" s="68"/>
      <c r="F21" s="69" t="s">
        <v>165</v>
      </c>
      <c r="G21" s="70"/>
      <c r="H21" s="4" t="s">
        <v>18</v>
      </c>
      <c r="I21" s="81" t="s">
        <v>165</v>
      </c>
      <c r="J21" s="78">
        <v>1</v>
      </c>
      <c r="K21" s="75">
        <v>5</v>
      </c>
      <c r="L21" s="76">
        <v>5</v>
      </c>
      <c r="M21" s="77"/>
      <c r="N21" s="79"/>
    </row>
    <row r="22" ht="51" customHeight="1" spans="1:14">
      <c r="A22" s="4"/>
      <c r="B22" s="65" t="s">
        <v>166</v>
      </c>
      <c r="C22" s="66"/>
      <c r="D22" s="67" t="s">
        <v>52</v>
      </c>
      <c r="E22" s="68"/>
      <c r="F22" s="69" t="s">
        <v>167</v>
      </c>
      <c r="G22" s="70"/>
      <c r="H22" s="4" t="s">
        <v>18</v>
      </c>
      <c r="I22" s="82" t="s">
        <v>167</v>
      </c>
      <c r="J22" s="78">
        <v>1</v>
      </c>
      <c r="K22" s="75">
        <v>5</v>
      </c>
      <c r="L22" s="76">
        <v>5</v>
      </c>
      <c r="M22" s="77"/>
      <c r="N22" s="79"/>
    </row>
    <row r="23" ht="47.25" spans="1:14">
      <c r="A23" s="4"/>
      <c r="B23" s="65" t="s">
        <v>168</v>
      </c>
      <c r="C23" s="71"/>
      <c r="D23" s="67" t="s">
        <v>52</v>
      </c>
      <c r="E23" s="68"/>
      <c r="F23" s="69" t="s">
        <v>167</v>
      </c>
      <c r="G23" s="70"/>
      <c r="H23" s="4" t="s">
        <v>18</v>
      </c>
      <c r="I23" s="82" t="s">
        <v>167</v>
      </c>
      <c r="J23" s="78">
        <v>1</v>
      </c>
      <c r="K23" s="75">
        <v>5</v>
      </c>
      <c r="L23" s="76">
        <v>5</v>
      </c>
      <c r="M23" s="77"/>
      <c r="N23" s="79"/>
    </row>
    <row r="24" ht="31.5" spans="1:14">
      <c r="A24" s="4"/>
      <c r="B24" s="65" t="s">
        <v>169</v>
      </c>
      <c r="C24" s="66"/>
      <c r="D24" s="67" t="s">
        <v>52</v>
      </c>
      <c r="E24" s="68"/>
      <c r="F24" s="69" t="s">
        <v>170</v>
      </c>
      <c r="G24" s="70"/>
      <c r="H24" s="4" t="s">
        <v>18</v>
      </c>
      <c r="I24" s="82" t="s">
        <v>170</v>
      </c>
      <c r="J24" s="78">
        <v>1</v>
      </c>
      <c r="K24" s="75">
        <v>5</v>
      </c>
      <c r="L24" s="76">
        <v>5</v>
      </c>
      <c r="M24" s="77"/>
      <c r="N24" s="79"/>
    </row>
    <row r="25" ht="31.5" spans="1:14">
      <c r="A25" s="4"/>
      <c r="B25" s="65" t="s">
        <v>171</v>
      </c>
      <c r="C25" s="66"/>
      <c r="D25" s="67" t="s">
        <v>52</v>
      </c>
      <c r="E25" s="68"/>
      <c r="F25" s="69" t="s">
        <v>172</v>
      </c>
      <c r="G25" s="70"/>
      <c r="H25" s="4" t="s">
        <v>18</v>
      </c>
      <c r="I25" s="83" t="s">
        <v>172</v>
      </c>
      <c r="J25" s="78">
        <v>1</v>
      </c>
      <c r="K25" s="75">
        <v>4</v>
      </c>
      <c r="L25" s="76">
        <v>4</v>
      </c>
      <c r="M25" s="77"/>
      <c r="N25" s="79"/>
    </row>
    <row r="26" ht="31.5" spans="1:14">
      <c r="A26" s="4"/>
      <c r="B26" s="65" t="s">
        <v>173</v>
      </c>
      <c r="C26" s="71"/>
      <c r="D26" s="67" t="s">
        <v>52</v>
      </c>
      <c r="E26" s="68"/>
      <c r="F26" s="69" t="s">
        <v>174</v>
      </c>
      <c r="G26" s="70"/>
      <c r="H26" s="4" t="s">
        <v>18</v>
      </c>
      <c r="I26" s="83" t="s">
        <v>174</v>
      </c>
      <c r="J26" s="78">
        <v>1</v>
      </c>
      <c r="K26" s="75">
        <v>4</v>
      </c>
      <c r="L26" s="76">
        <v>4</v>
      </c>
      <c r="M26" s="77"/>
      <c r="N26" s="79"/>
    </row>
    <row r="27" ht="31.5" spans="1:14">
      <c r="A27" s="4"/>
      <c r="B27" s="65" t="s">
        <v>175</v>
      </c>
      <c r="C27" s="71"/>
      <c r="D27" s="67" t="s">
        <v>52</v>
      </c>
      <c r="E27" s="68"/>
      <c r="F27" s="69" t="s">
        <v>176</v>
      </c>
      <c r="G27" s="70"/>
      <c r="H27" s="4" t="s">
        <v>18</v>
      </c>
      <c r="I27" s="83" t="s">
        <v>176</v>
      </c>
      <c r="J27" s="78">
        <v>1</v>
      </c>
      <c r="K27" s="75">
        <v>4</v>
      </c>
      <c r="L27" s="76">
        <v>4</v>
      </c>
      <c r="M27" s="77"/>
      <c r="N27" s="79"/>
    </row>
    <row r="28" ht="21.95" customHeight="1" spans="1:14">
      <c r="A28" s="4"/>
      <c r="B28" s="65" t="s">
        <v>177</v>
      </c>
      <c r="C28" s="66"/>
      <c r="D28" s="67" t="s">
        <v>52</v>
      </c>
      <c r="E28" s="68"/>
      <c r="F28" s="69" t="s">
        <v>178</v>
      </c>
      <c r="G28" s="70"/>
      <c r="H28" s="4" t="s">
        <v>18</v>
      </c>
      <c r="I28" s="84" t="s">
        <v>178</v>
      </c>
      <c r="J28" s="78">
        <v>1</v>
      </c>
      <c r="K28" s="75">
        <v>10</v>
      </c>
      <c r="L28" s="76">
        <v>10</v>
      </c>
      <c r="M28" s="77"/>
      <c r="N28" s="79"/>
    </row>
    <row r="29" ht="36.95" customHeight="1" spans="1:14">
      <c r="A29" s="4"/>
      <c r="B29" s="65" t="s">
        <v>179</v>
      </c>
      <c r="C29" s="66"/>
      <c r="D29" s="67" t="s">
        <v>52</v>
      </c>
      <c r="E29" s="68"/>
      <c r="F29" s="69" t="s">
        <v>180</v>
      </c>
      <c r="G29" s="70"/>
      <c r="H29" s="4" t="s">
        <v>18</v>
      </c>
      <c r="I29" s="84" t="s">
        <v>180</v>
      </c>
      <c r="J29" s="78">
        <v>1</v>
      </c>
      <c r="K29" s="75">
        <v>10</v>
      </c>
      <c r="L29" s="76">
        <v>10</v>
      </c>
      <c r="M29" s="77"/>
      <c r="N29" s="21"/>
    </row>
    <row r="30" ht="47.25" spans="1:14">
      <c r="A30" s="4"/>
      <c r="B30" s="65" t="s">
        <v>181</v>
      </c>
      <c r="C30" s="71"/>
      <c r="D30" s="67" t="s">
        <v>52</v>
      </c>
      <c r="E30" s="68"/>
      <c r="F30" s="69" t="s">
        <v>182</v>
      </c>
      <c r="G30" s="70"/>
      <c r="H30" s="4" t="s">
        <v>18</v>
      </c>
      <c r="I30" s="84" t="s">
        <v>182</v>
      </c>
      <c r="J30" s="78">
        <v>1</v>
      </c>
      <c r="K30" s="75">
        <v>10</v>
      </c>
      <c r="L30" s="76">
        <v>10</v>
      </c>
      <c r="M30" s="77"/>
      <c r="N30" s="21"/>
    </row>
    <row r="31" ht="21.95" customHeight="1" spans="1:14">
      <c r="A31" s="4"/>
      <c r="B31" s="72" t="s">
        <v>183</v>
      </c>
      <c r="C31" s="66" t="s">
        <v>37</v>
      </c>
      <c r="D31" s="67" t="s">
        <v>77</v>
      </c>
      <c r="E31" s="68"/>
      <c r="F31" s="69">
        <v>0.9</v>
      </c>
      <c r="G31" s="70"/>
      <c r="H31" s="4" t="s">
        <v>18</v>
      </c>
      <c r="I31" s="85">
        <v>0.91</v>
      </c>
      <c r="J31" s="78">
        <v>1</v>
      </c>
      <c r="K31" s="86">
        <v>8</v>
      </c>
      <c r="L31" s="76">
        <v>8</v>
      </c>
      <c r="M31" s="77"/>
      <c r="N31" s="21"/>
    </row>
    <row r="32" ht="18.95" customHeight="1" spans="1:14">
      <c r="A32" s="18" t="s">
        <v>99</v>
      </c>
      <c r="B32" s="73" t="s">
        <v>146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</sheetData>
  <mergeCells count="98">
    <mergeCell ref="A2:N2"/>
    <mergeCell ref="D10:F10"/>
    <mergeCell ref="G10:H10"/>
    <mergeCell ref="I10:J10"/>
    <mergeCell ref="K10:L10"/>
    <mergeCell ref="B11:C11"/>
    <mergeCell ref="D11:F11"/>
    <mergeCell ref="G11:H11"/>
    <mergeCell ref="I11:J11"/>
    <mergeCell ref="K11:L11"/>
    <mergeCell ref="B12:C12"/>
    <mergeCell ref="D12:F12"/>
    <mergeCell ref="G12:H12"/>
    <mergeCell ref="I12:J12"/>
    <mergeCell ref="K12:L12"/>
    <mergeCell ref="B13:F13"/>
    <mergeCell ref="G13:J13"/>
    <mergeCell ref="K13:N13"/>
    <mergeCell ref="B14:F14"/>
    <mergeCell ref="G14:J14"/>
    <mergeCell ref="K14:N14"/>
    <mergeCell ref="D15:E15"/>
    <mergeCell ref="F15:G15"/>
    <mergeCell ref="L15:M15"/>
    <mergeCell ref="D16:E16"/>
    <mergeCell ref="F16:G16"/>
    <mergeCell ref="L16:M16"/>
    <mergeCell ref="D17:E17"/>
    <mergeCell ref="F17:G17"/>
    <mergeCell ref="L17:M17"/>
    <mergeCell ref="D18:E18"/>
    <mergeCell ref="F18:G18"/>
    <mergeCell ref="L18:M18"/>
    <mergeCell ref="D19:E19"/>
    <mergeCell ref="F19:G19"/>
    <mergeCell ref="L19:M19"/>
    <mergeCell ref="D20:E20"/>
    <mergeCell ref="F20:G20"/>
    <mergeCell ref="L20:M20"/>
    <mergeCell ref="D21:E21"/>
    <mergeCell ref="F21:G21"/>
    <mergeCell ref="L21:M21"/>
    <mergeCell ref="D22:E22"/>
    <mergeCell ref="F22:G22"/>
    <mergeCell ref="L22:M22"/>
    <mergeCell ref="D23:E23"/>
    <mergeCell ref="F23:G23"/>
    <mergeCell ref="L23:M23"/>
    <mergeCell ref="D24:E24"/>
    <mergeCell ref="F24:G24"/>
    <mergeCell ref="L24:M24"/>
    <mergeCell ref="D25:E25"/>
    <mergeCell ref="F25:G25"/>
    <mergeCell ref="L25:M25"/>
    <mergeCell ref="D26:E26"/>
    <mergeCell ref="F26:G26"/>
    <mergeCell ref="L26:M26"/>
    <mergeCell ref="D27:E27"/>
    <mergeCell ref="F27:G27"/>
    <mergeCell ref="L27:M27"/>
    <mergeCell ref="D28:E28"/>
    <mergeCell ref="F28:G28"/>
    <mergeCell ref="L28:M28"/>
    <mergeCell ref="D29:E29"/>
    <mergeCell ref="F29:G29"/>
    <mergeCell ref="L29:M29"/>
    <mergeCell ref="D30:E30"/>
    <mergeCell ref="F30:G30"/>
    <mergeCell ref="L30:M30"/>
    <mergeCell ref="D31:E31"/>
    <mergeCell ref="F31:G31"/>
    <mergeCell ref="L31:M31"/>
    <mergeCell ref="B32:N32"/>
    <mergeCell ref="A3:A4"/>
    <mergeCell ref="A5:A6"/>
    <mergeCell ref="A7:A12"/>
    <mergeCell ref="A13:A14"/>
    <mergeCell ref="A15:A31"/>
    <mergeCell ref="I3:I4"/>
    <mergeCell ref="I5:I6"/>
    <mergeCell ref="J5:J6"/>
    <mergeCell ref="M7:M9"/>
    <mergeCell ref="N7:N9"/>
    <mergeCell ref="N10:N11"/>
    <mergeCell ref="G7:H9"/>
    <mergeCell ref="I7:J9"/>
    <mergeCell ref="K7:L9"/>
    <mergeCell ref="B3:D4"/>
    <mergeCell ref="B5:D6"/>
    <mergeCell ref="B7:C10"/>
    <mergeCell ref="D7:F9"/>
    <mergeCell ref="E3:F4"/>
    <mergeCell ref="G3:H4"/>
    <mergeCell ref="J3:N4"/>
    <mergeCell ref="E5:F6"/>
    <mergeCell ref="G5:H6"/>
    <mergeCell ref="K5:L6"/>
    <mergeCell ref="M5:N6"/>
  </mergeCells>
  <pageMargins left="0.7" right="0.7" top="0.75" bottom="0.75" header="0.3" footer="0.3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85" zoomScaleNormal="85" workbookViewId="0">
      <selection activeCell="H3" sqref="H3:I4"/>
    </sheetView>
  </sheetViews>
  <sheetFormatPr defaultColWidth="9" defaultRowHeight="13.5"/>
  <cols>
    <col min="2" max="2" width="17.5" customWidth="1"/>
    <col min="3" max="3" width="6.625" customWidth="1"/>
    <col min="4" max="4" width="5" customWidth="1"/>
    <col min="5" max="5" width="3.375" customWidth="1"/>
    <col min="6" max="6" width="5.875" customWidth="1"/>
    <col min="7" max="7" width="3.5" customWidth="1"/>
    <col min="8" max="8" width="5.875" customWidth="1"/>
    <col min="10" max="10" width="15.5" customWidth="1"/>
    <col min="11" max="11" width="10.625" customWidth="1"/>
    <col min="13" max="13" width="6" customWidth="1"/>
    <col min="14" max="14" width="8.875" customWidth="1"/>
    <col min="15" max="15" width="9.5" customWidth="1"/>
  </cols>
  <sheetData>
    <row r="1" ht="15.75" spans="1:1">
      <c r="A1" s="1" t="s">
        <v>184</v>
      </c>
    </row>
    <row r="2" ht="24" spans="1:15">
      <c r="A2" s="2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8.95" customHeight="1" spans="1:15">
      <c r="A3" s="3" t="s">
        <v>102</v>
      </c>
      <c r="B3" s="4" t="s">
        <v>185</v>
      </c>
      <c r="C3" s="4"/>
      <c r="D3" s="4"/>
      <c r="E3" s="5" t="s">
        <v>104</v>
      </c>
      <c r="F3" s="6"/>
      <c r="G3" s="7"/>
      <c r="H3" s="8" t="s">
        <v>186</v>
      </c>
      <c r="I3" s="8"/>
      <c r="J3" s="3" t="s">
        <v>6</v>
      </c>
      <c r="K3" s="18">
        <v>93.65</v>
      </c>
      <c r="L3" s="18"/>
      <c r="M3" s="18"/>
      <c r="N3" s="18"/>
      <c r="O3" s="18"/>
    </row>
    <row r="4" ht="62.1" customHeight="1" spans="1:15">
      <c r="A4" s="9"/>
      <c r="B4" s="4"/>
      <c r="C4" s="4"/>
      <c r="D4" s="4"/>
      <c r="E4" s="10"/>
      <c r="F4" s="11"/>
      <c r="G4" s="12"/>
      <c r="H4" s="8"/>
      <c r="I4" s="8"/>
      <c r="J4" s="9"/>
      <c r="K4" s="18"/>
      <c r="L4" s="18"/>
      <c r="M4" s="18"/>
      <c r="N4" s="18"/>
      <c r="O4" s="18"/>
    </row>
    <row r="5" spans="1:15">
      <c r="A5" s="3" t="s">
        <v>2</v>
      </c>
      <c r="B5" s="4" t="s">
        <v>106</v>
      </c>
      <c r="C5" s="4"/>
      <c r="D5" s="4"/>
      <c r="E5" s="5" t="s">
        <v>4</v>
      </c>
      <c r="F5" s="6"/>
      <c r="G5" s="7"/>
      <c r="H5" s="4" t="s">
        <v>107</v>
      </c>
      <c r="I5" s="4"/>
      <c r="J5" s="3" t="s">
        <v>108</v>
      </c>
      <c r="K5" s="4" t="s">
        <v>187</v>
      </c>
      <c r="L5" s="4" t="s">
        <v>9</v>
      </c>
      <c r="M5" s="4"/>
      <c r="N5" s="18">
        <v>65752257</v>
      </c>
      <c r="O5" s="18"/>
    </row>
    <row r="6" ht="14.1" customHeight="1" spans="1:15">
      <c r="A6" s="13"/>
      <c r="B6" s="4"/>
      <c r="C6" s="4"/>
      <c r="D6" s="4"/>
      <c r="E6" s="14"/>
      <c r="F6" s="15"/>
      <c r="G6" s="16"/>
      <c r="H6" s="4"/>
      <c r="I6" s="4"/>
      <c r="J6" s="13"/>
      <c r="K6" s="4"/>
      <c r="L6" s="4"/>
      <c r="M6" s="4"/>
      <c r="N6" s="18"/>
      <c r="O6" s="18"/>
    </row>
    <row r="7" spans="1:15">
      <c r="A7" s="4" t="s">
        <v>110</v>
      </c>
      <c r="B7" s="5" t="s">
        <v>111</v>
      </c>
      <c r="C7" s="7"/>
      <c r="D7" s="6" t="s">
        <v>12</v>
      </c>
      <c r="E7" s="6"/>
      <c r="F7" s="7"/>
      <c r="G7" s="5" t="s">
        <v>13</v>
      </c>
      <c r="H7" s="6"/>
      <c r="I7" s="7"/>
      <c r="J7" s="4" t="s">
        <v>14</v>
      </c>
      <c r="K7" s="4"/>
      <c r="L7" s="5" t="s">
        <v>15</v>
      </c>
      <c r="M7" s="7"/>
      <c r="N7" s="5" t="s">
        <v>16</v>
      </c>
      <c r="O7" s="3" t="s">
        <v>17</v>
      </c>
    </row>
    <row r="8" spans="1:15">
      <c r="A8" s="4"/>
      <c r="B8" s="10"/>
      <c r="C8" s="12"/>
      <c r="D8" s="11"/>
      <c r="E8" s="11"/>
      <c r="F8" s="12"/>
      <c r="G8" s="10"/>
      <c r="H8" s="11"/>
      <c r="I8" s="12"/>
      <c r="J8" s="4"/>
      <c r="K8" s="4"/>
      <c r="L8" s="10"/>
      <c r="M8" s="12"/>
      <c r="N8" s="10"/>
      <c r="O8" s="9"/>
    </row>
    <row r="9" spans="1:15">
      <c r="A9" s="4"/>
      <c r="B9" s="10"/>
      <c r="C9" s="12"/>
      <c r="D9" s="15"/>
      <c r="E9" s="15"/>
      <c r="F9" s="16"/>
      <c r="G9" s="14"/>
      <c r="H9" s="15"/>
      <c r="I9" s="16"/>
      <c r="J9" s="4"/>
      <c r="K9" s="4"/>
      <c r="L9" s="14"/>
      <c r="M9" s="16"/>
      <c r="N9" s="14"/>
      <c r="O9" s="13"/>
    </row>
    <row r="10" ht="15.75" spans="1:15">
      <c r="A10" s="4"/>
      <c r="B10" s="14"/>
      <c r="C10" s="16"/>
      <c r="D10" s="17">
        <v>156.0063</v>
      </c>
      <c r="E10" s="17"/>
      <c r="F10" s="17"/>
      <c r="G10" s="17" t="s">
        <v>18</v>
      </c>
      <c r="H10" s="17"/>
      <c r="I10" s="17"/>
      <c r="J10" s="40">
        <v>47.737158</v>
      </c>
      <c r="K10" s="41"/>
      <c r="L10" s="42">
        <f>J10/D10</f>
        <v>0.30599506558389</v>
      </c>
      <c r="M10" s="43"/>
      <c r="N10" s="44">
        <v>10</v>
      </c>
      <c r="O10" s="45">
        <f>L10*10</f>
        <v>3.0599506558389</v>
      </c>
    </row>
    <row r="11" ht="15.75" spans="1:15">
      <c r="A11" s="4"/>
      <c r="B11" s="18" t="s">
        <v>112</v>
      </c>
      <c r="C11" s="18"/>
      <c r="D11" s="17">
        <v>152.0063</v>
      </c>
      <c r="E11" s="17"/>
      <c r="F11" s="17"/>
      <c r="G11" s="17" t="s">
        <v>18</v>
      </c>
      <c r="H11" s="17"/>
      <c r="I11" s="17"/>
      <c r="J11" s="40">
        <f>J10-J12</f>
        <v>43.737158</v>
      </c>
      <c r="K11" s="41"/>
      <c r="L11" s="42">
        <f>J11/D11</f>
        <v>0.28773253476994</v>
      </c>
      <c r="M11" s="43"/>
      <c r="N11" s="46"/>
      <c r="O11" s="47"/>
    </row>
    <row r="12" ht="15.75" spans="1:15">
      <c r="A12" s="4"/>
      <c r="B12" s="18" t="s">
        <v>113</v>
      </c>
      <c r="C12" s="18"/>
      <c r="D12" s="19">
        <v>4</v>
      </c>
      <c r="E12" s="19"/>
      <c r="F12" s="19"/>
      <c r="G12" s="17" t="s">
        <v>18</v>
      </c>
      <c r="H12" s="17"/>
      <c r="I12" s="17"/>
      <c r="J12" s="19">
        <v>4</v>
      </c>
      <c r="K12" s="19"/>
      <c r="L12" s="42">
        <f>J12/D12</f>
        <v>1</v>
      </c>
      <c r="M12" s="43"/>
      <c r="N12" s="48"/>
      <c r="O12" s="49"/>
    </row>
    <row r="13" ht="15.75" spans="1:15">
      <c r="A13" s="18" t="s">
        <v>19</v>
      </c>
      <c r="B13" s="4" t="s">
        <v>20</v>
      </c>
      <c r="C13" s="4"/>
      <c r="D13" s="4"/>
      <c r="E13" s="4"/>
      <c r="F13" s="4"/>
      <c r="G13" s="4"/>
      <c r="H13" s="4" t="s">
        <v>21</v>
      </c>
      <c r="I13" s="4"/>
      <c r="J13" s="4"/>
      <c r="K13" s="4"/>
      <c r="L13" s="4" t="s">
        <v>22</v>
      </c>
      <c r="M13" s="4"/>
      <c r="N13" s="4"/>
      <c r="O13" s="4"/>
    </row>
    <row r="14" ht="186" customHeight="1" spans="1:15">
      <c r="A14" s="18"/>
      <c r="B14" s="20" t="s">
        <v>188</v>
      </c>
      <c r="C14" s="20"/>
      <c r="D14" s="20"/>
      <c r="E14" s="20"/>
      <c r="F14" s="20"/>
      <c r="G14" s="20"/>
      <c r="H14" s="21" t="s">
        <v>18</v>
      </c>
      <c r="I14" s="21"/>
      <c r="J14" s="21"/>
      <c r="K14" s="21"/>
      <c r="L14" s="20" t="s">
        <v>189</v>
      </c>
      <c r="M14" s="20"/>
      <c r="N14" s="20"/>
      <c r="O14" s="20"/>
    </row>
    <row r="15" ht="31.5" spans="1:15">
      <c r="A15" s="4" t="s">
        <v>25</v>
      </c>
      <c r="B15" s="4" t="s">
        <v>26</v>
      </c>
      <c r="C15" s="4" t="s">
        <v>27</v>
      </c>
      <c r="D15" s="4" t="s">
        <v>28</v>
      </c>
      <c r="E15" s="4"/>
      <c r="F15" s="4" t="s">
        <v>116</v>
      </c>
      <c r="G15" s="4"/>
      <c r="H15" s="4"/>
      <c r="I15" s="4" t="s">
        <v>30</v>
      </c>
      <c r="J15" s="4" t="s">
        <v>31</v>
      </c>
      <c r="K15" s="4" t="s">
        <v>32</v>
      </c>
      <c r="L15" s="4" t="s">
        <v>33</v>
      </c>
      <c r="M15" s="4" t="s">
        <v>34</v>
      </c>
      <c r="N15" s="4"/>
      <c r="O15" s="4" t="s">
        <v>35</v>
      </c>
    </row>
    <row r="16" ht="21.95" customHeight="1" spans="1:15">
      <c r="A16" s="4"/>
      <c r="B16" s="22" t="s">
        <v>117</v>
      </c>
      <c r="C16" s="23" t="s">
        <v>37</v>
      </c>
      <c r="D16" s="24" t="s">
        <v>77</v>
      </c>
      <c r="E16" s="25"/>
      <c r="F16" s="26">
        <v>0.8</v>
      </c>
      <c r="G16" s="27"/>
      <c r="H16" s="28"/>
      <c r="I16" s="50" t="s">
        <v>18</v>
      </c>
      <c r="J16" s="51">
        <v>0.306</v>
      </c>
      <c r="K16" s="52">
        <f>J16/F16</f>
        <v>0.3825</v>
      </c>
      <c r="L16" s="53">
        <v>10</v>
      </c>
      <c r="M16" s="54">
        <f>K16*L16</f>
        <v>3.825</v>
      </c>
      <c r="N16" s="55"/>
      <c r="O16" s="8"/>
    </row>
    <row r="17" ht="50.1" customHeight="1" spans="1:15">
      <c r="A17" s="4"/>
      <c r="B17" s="22" t="s">
        <v>190</v>
      </c>
      <c r="C17" s="23"/>
      <c r="D17" s="24" t="s">
        <v>52</v>
      </c>
      <c r="E17" s="25"/>
      <c r="F17" s="29" t="s">
        <v>191</v>
      </c>
      <c r="G17" s="30"/>
      <c r="H17" s="31"/>
      <c r="I17" s="8" t="s">
        <v>18</v>
      </c>
      <c r="J17" s="56" t="s">
        <v>192</v>
      </c>
      <c r="K17" s="57">
        <v>1</v>
      </c>
      <c r="L17" s="58">
        <v>5</v>
      </c>
      <c r="M17" s="56">
        <v>5</v>
      </c>
      <c r="N17" s="59"/>
      <c r="O17" s="60"/>
    </row>
    <row r="18" ht="32.1" customHeight="1" spans="1:15">
      <c r="A18" s="4"/>
      <c r="B18" s="22" t="s">
        <v>193</v>
      </c>
      <c r="C18" s="23"/>
      <c r="D18" s="24" t="s">
        <v>52</v>
      </c>
      <c r="E18" s="25"/>
      <c r="F18" s="29" t="s">
        <v>194</v>
      </c>
      <c r="G18" s="30"/>
      <c r="H18" s="31"/>
      <c r="I18" s="8" t="s">
        <v>18</v>
      </c>
      <c r="J18" s="56" t="s">
        <v>195</v>
      </c>
      <c r="K18" s="57">
        <v>1</v>
      </c>
      <c r="L18" s="58">
        <v>5</v>
      </c>
      <c r="M18" s="56">
        <v>5</v>
      </c>
      <c r="N18" s="59"/>
      <c r="O18" s="60"/>
    </row>
    <row r="19" ht="32.1" customHeight="1" spans="1:15">
      <c r="A19" s="4"/>
      <c r="B19" s="22" t="s">
        <v>196</v>
      </c>
      <c r="C19" s="23" t="s">
        <v>125</v>
      </c>
      <c r="D19" s="24" t="s">
        <v>77</v>
      </c>
      <c r="E19" s="25"/>
      <c r="F19" s="29" t="s">
        <v>197</v>
      </c>
      <c r="G19" s="30"/>
      <c r="H19" s="31"/>
      <c r="I19" s="8" t="s">
        <v>18</v>
      </c>
      <c r="J19" s="56" t="s">
        <v>198</v>
      </c>
      <c r="K19" s="57">
        <v>1</v>
      </c>
      <c r="L19" s="58">
        <v>8</v>
      </c>
      <c r="M19" s="56">
        <v>8</v>
      </c>
      <c r="N19" s="59"/>
      <c r="O19" s="60"/>
    </row>
    <row r="20" ht="32.1" customHeight="1" spans="1:15">
      <c r="A20" s="4"/>
      <c r="B20" s="32" t="s">
        <v>199</v>
      </c>
      <c r="C20" s="23" t="s">
        <v>125</v>
      </c>
      <c r="D20" s="24" t="s">
        <v>77</v>
      </c>
      <c r="E20" s="25"/>
      <c r="F20" s="29" t="s">
        <v>200</v>
      </c>
      <c r="G20" s="30"/>
      <c r="H20" s="31"/>
      <c r="I20" s="8" t="s">
        <v>18</v>
      </c>
      <c r="J20" s="56" t="s">
        <v>201</v>
      </c>
      <c r="K20" s="52">
        <v>0.97777777777778</v>
      </c>
      <c r="L20" s="61">
        <v>5</v>
      </c>
      <c r="M20" s="54">
        <f>L20*K20</f>
        <v>4.8888888888889</v>
      </c>
      <c r="N20" s="55"/>
      <c r="O20" s="60"/>
    </row>
    <row r="21" ht="32.1" customHeight="1" spans="1:15">
      <c r="A21" s="4"/>
      <c r="B21" s="22" t="s">
        <v>202</v>
      </c>
      <c r="C21" s="23" t="s">
        <v>37</v>
      </c>
      <c r="D21" s="24" t="s">
        <v>42</v>
      </c>
      <c r="E21" s="25"/>
      <c r="F21" s="29">
        <v>1</v>
      </c>
      <c r="G21" s="30"/>
      <c r="H21" s="31"/>
      <c r="I21" s="8" t="s">
        <v>18</v>
      </c>
      <c r="J21" s="62">
        <v>0.987</v>
      </c>
      <c r="K21" s="52">
        <v>0.987</v>
      </c>
      <c r="L21" s="61">
        <v>5</v>
      </c>
      <c r="M21" s="54">
        <f>L21*K21</f>
        <v>4.935</v>
      </c>
      <c r="N21" s="55"/>
      <c r="O21" s="60"/>
    </row>
    <row r="22" ht="35.1" customHeight="1" spans="1:15">
      <c r="A22" s="4"/>
      <c r="B22" s="22" t="s">
        <v>203</v>
      </c>
      <c r="C22" s="23" t="s">
        <v>37</v>
      </c>
      <c r="D22" s="24" t="s">
        <v>42</v>
      </c>
      <c r="E22" s="25"/>
      <c r="F22" s="29">
        <v>1</v>
      </c>
      <c r="G22" s="30"/>
      <c r="H22" s="31"/>
      <c r="I22" s="8" t="s">
        <v>18</v>
      </c>
      <c r="J22" s="26">
        <v>1</v>
      </c>
      <c r="K22" s="57">
        <v>1</v>
      </c>
      <c r="L22" s="58">
        <v>5</v>
      </c>
      <c r="M22" s="56">
        <v>5</v>
      </c>
      <c r="N22" s="59"/>
      <c r="O22" s="60"/>
    </row>
    <row r="23" ht="40.5" customHeight="1" spans="1:15">
      <c r="A23" s="4"/>
      <c r="B23" s="33" t="s">
        <v>204</v>
      </c>
      <c r="C23" s="34"/>
      <c r="D23" s="24" t="s">
        <v>52</v>
      </c>
      <c r="E23" s="25"/>
      <c r="F23" s="29" t="s">
        <v>205</v>
      </c>
      <c r="G23" s="30"/>
      <c r="H23" s="31"/>
      <c r="I23" s="8" t="s">
        <v>18</v>
      </c>
      <c r="J23" s="63" t="s">
        <v>205</v>
      </c>
      <c r="K23" s="57">
        <v>1</v>
      </c>
      <c r="L23" s="58">
        <v>5</v>
      </c>
      <c r="M23" s="56">
        <v>5</v>
      </c>
      <c r="N23" s="59"/>
      <c r="O23" s="60"/>
    </row>
    <row r="24" ht="40.5" customHeight="1" spans="1:15">
      <c r="A24" s="4"/>
      <c r="B24" s="33" t="s">
        <v>206</v>
      </c>
      <c r="C24" s="34"/>
      <c r="D24" s="24" t="s">
        <v>52</v>
      </c>
      <c r="E24" s="25"/>
      <c r="F24" s="29" t="s">
        <v>207</v>
      </c>
      <c r="G24" s="30"/>
      <c r="H24" s="31"/>
      <c r="I24" s="8" t="s">
        <v>18</v>
      </c>
      <c r="J24" s="63" t="s">
        <v>207</v>
      </c>
      <c r="K24" s="57">
        <v>1</v>
      </c>
      <c r="L24" s="58">
        <v>5</v>
      </c>
      <c r="M24" s="56">
        <v>5</v>
      </c>
      <c r="N24" s="59"/>
      <c r="O24" s="60"/>
    </row>
    <row r="25" ht="32.1" customHeight="1" spans="1:15">
      <c r="A25" s="4"/>
      <c r="B25" s="35" t="s">
        <v>208</v>
      </c>
      <c r="C25" s="23" t="s">
        <v>209</v>
      </c>
      <c r="D25" s="24" t="s">
        <v>42</v>
      </c>
      <c r="E25" s="25"/>
      <c r="F25" s="29" t="s">
        <v>210</v>
      </c>
      <c r="G25" s="30"/>
      <c r="H25" s="31"/>
      <c r="I25" s="8" t="s">
        <v>18</v>
      </c>
      <c r="J25" s="63" t="s">
        <v>210</v>
      </c>
      <c r="K25" s="57">
        <v>1</v>
      </c>
      <c r="L25" s="58">
        <v>5</v>
      </c>
      <c r="M25" s="56">
        <v>5</v>
      </c>
      <c r="N25" s="59"/>
      <c r="O25" s="60"/>
    </row>
    <row r="26" ht="32.1" customHeight="1" spans="1:15">
      <c r="A26" s="4"/>
      <c r="B26" s="33" t="s">
        <v>211</v>
      </c>
      <c r="C26" s="23"/>
      <c r="D26" s="24" t="s">
        <v>52</v>
      </c>
      <c r="E26" s="25"/>
      <c r="F26" s="29" t="s">
        <v>212</v>
      </c>
      <c r="G26" s="30"/>
      <c r="H26" s="31"/>
      <c r="I26" s="8" t="s">
        <v>18</v>
      </c>
      <c r="J26" s="63" t="s">
        <v>212</v>
      </c>
      <c r="K26" s="57">
        <v>1</v>
      </c>
      <c r="L26" s="58">
        <v>12</v>
      </c>
      <c r="M26" s="56">
        <v>12</v>
      </c>
      <c r="N26" s="59"/>
      <c r="O26" s="60"/>
    </row>
    <row r="27" ht="32.1" customHeight="1" spans="1:15">
      <c r="A27" s="4"/>
      <c r="B27" s="36" t="s">
        <v>213</v>
      </c>
      <c r="C27" s="34"/>
      <c r="D27" s="24" t="s">
        <v>52</v>
      </c>
      <c r="E27" s="25"/>
      <c r="F27" s="29" t="s">
        <v>214</v>
      </c>
      <c r="G27" s="30"/>
      <c r="H27" s="31"/>
      <c r="I27" s="8" t="s">
        <v>18</v>
      </c>
      <c r="J27" s="29" t="s">
        <v>214</v>
      </c>
      <c r="K27" s="57">
        <v>1</v>
      </c>
      <c r="L27" s="58">
        <v>10</v>
      </c>
      <c r="M27" s="56">
        <v>10</v>
      </c>
      <c r="N27" s="59"/>
      <c r="O27" s="60"/>
    </row>
    <row r="28" ht="32.1" customHeight="1" spans="1:15">
      <c r="A28" s="4"/>
      <c r="B28" s="37" t="s">
        <v>215</v>
      </c>
      <c r="C28" s="34"/>
      <c r="D28" s="24" t="s">
        <v>52</v>
      </c>
      <c r="E28" s="25"/>
      <c r="F28" s="29" t="s">
        <v>216</v>
      </c>
      <c r="G28" s="30"/>
      <c r="H28" s="31"/>
      <c r="I28" s="8" t="s">
        <v>18</v>
      </c>
      <c r="J28" s="29" t="s">
        <v>216</v>
      </c>
      <c r="K28" s="57">
        <v>1</v>
      </c>
      <c r="L28" s="58">
        <v>15</v>
      </c>
      <c r="M28" s="56">
        <v>15</v>
      </c>
      <c r="N28" s="59"/>
      <c r="O28" s="64"/>
    </row>
    <row r="29" ht="32.1" customHeight="1" spans="1:15">
      <c r="A29" s="4"/>
      <c r="B29" s="38" t="s">
        <v>217</v>
      </c>
      <c r="C29" s="23" t="s">
        <v>37</v>
      </c>
      <c r="D29" s="24" t="s">
        <v>77</v>
      </c>
      <c r="E29" s="25"/>
      <c r="F29" s="29">
        <v>0.9</v>
      </c>
      <c r="G29" s="30"/>
      <c r="H29" s="31"/>
      <c r="I29" s="8" t="s">
        <v>18</v>
      </c>
      <c r="J29" s="26">
        <v>0.98</v>
      </c>
      <c r="K29" s="57">
        <v>1</v>
      </c>
      <c r="L29" s="58">
        <v>5</v>
      </c>
      <c r="M29" s="56">
        <v>5</v>
      </c>
      <c r="N29" s="59"/>
      <c r="O29" s="64"/>
    </row>
    <row r="30" ht="20.1" customHeight="1" spans="1:15">
      <c r="A30" s="18" t="s">
        <v>99</v>
      </c>
      <c r="B30" s="39" t="s">
        <v>146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</sheetData>
  <mergeCells count="93">
    <mergeCell ref="A2:O2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G13"/>
    <mergeCell ref="H13:K13"/>
    <mergeCell ref="L13:O13"/>
    <mergeCell ref="B14:G14"/>
    <mergeCell ref="H14:K14"/>
    <mergeCell ref="L14:O14"/>
    <mergeCell ref="D15:E15"/>
    <mergeCell ref="F15:H15"/>
    <mergeCell ref="M15:N15"/>
    <mergeCell ref="D16:E16"/>
    <mergeCell ref="F16:H16"/>
    <mergeCell ref="M16:N16"/>
    <mergeCell ref="D17:E17"/>
    <mergeCell ref="F17:H17"/>
    <mergeCell ref="M17:N17"/>
    <mergeCell ref="D18:E18"/>
    <mergeCell ref="F18:H18"/>
    <mergeCell ref="M18:N18"/>
    <mergeCell ref="D19:E19"/>
    <mergeCell ref="F19:H19"/>
    <mergeCell ref="M19:N19"/>
    <mergeCell ref="D20:E20"/>
    <mergeCell ref="F20:H20"/>
    <mergeCell ref="M20:N20"/>
    <mergeCell ref="D21:E21"/>
    <mergeCell ref="F21:H21"/>
    <mergeCell ref="M21:N21"/>
    <mergeCell ref="D22:E22"/>
    <mergeCell ref="F22:H22"/>
    <mergeCell ref="M22:N22"/>
    <mergeCell ref="D23:E23"/>
    <mergeCell ref="F23:H23"/>
    <mergeCell ref="M23:N23"/>
    <mergeCell ref="D24:E24"/>
    <mergeCell ref="F24:H24"/>
    <mergeCell ref="M24:N24"/>
    <mergeCell ref="D25:E25"/>
    <mergeCell ref="F25:H25"/>
    <mergeCell ref="M25:N25"/>
    <mergeCell ref="D26:E26"/>
    <mergeCell ref="F26:H26"/>
    <mergeCell ref="M26:N26"/>
    <mergeCell ref="D27:E27"/>
    <mergeCell ref="F27:H27"/>
    <mergeCell ref="M27:N27"/>
    <mergeCell ref="D28:E28"/>
    <mergeCell ref="F28:H28"/>
    <mergeCell ref="M28:N28"/>
    <mergeCell ref="D29:E29"/>
    <mergeCell ref="F29:H29"/>
    <mergeCell ref="M29:N29"/>
    <mergeCell ref="B30:O30"/>
    <mergeCell ref="A3:A4"/>
    <mergeCell ref="A5:A6"/>
    <mergeCell ref="A7:A12"/>
    <mergeCell ref="A13:A14"/>
    <mergeCell ref="A15:A29"/>
    <mergeCell ref="J3:J4"/>
    <mergeCell ref="J5:J6"/>
    <mergeCell ref="K5:K6"/>
    <mergeCell ref="N7:N9"/>
    <mergeCell ref="N10:N12"/>
    <mergeCell ref="O7:O9"/>
    <mergeCell ref="O10:O12"/>
    <mergeCell ref="D7:F9"/>
    <mergeCell ref="G7:I9"/>
    <mergeCell ref="J7:K9"/>
    <mergeCell ref="L7:M9"/>
    <mergeCell ref="B3:D4"/>
    <mergeCell ref="E3:G4"/>
    <mergeCell ref="H3:I4"/>
    <mergeCell ref="K3:O4"/>
    <mergeCell ref="B5:D6"/>
    <mergeCell ref="E5:G6"/>
    <mergeCell ref="H5:I6"/>
    <mergeCell ref="L5:M6"/>
    <mergeCell ref="N5:O6"/>
    <mergeCell ref="B7:C10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部门整体绩效自评表</vt:lpstr>
      <vt:lpstr>民政补贴</vt:lpstr>
      <vt:lpstr>残疾人各项生活补贴</vt:lpstr>
      <vt:lpstr>优抚支出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silence</cp:lastModifiedBy>
  <dcterms:created xsi:type="dcterms:W3CDTF">2022-10-14T03:24:00Z</dcterms:created>
  <dcterms:modified xsi:type="dcterms:W3CDTF">2025-03-14T02:56:48Z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CE2591944A674FA9B6EA078106115F1F</vt:lpwstr>
  </property>
  <property fmtid="{D5CDD505-2E9C-101B-9397-08002B2CF9AE}" pid="3" name="KSOProductBuildVer">
    <vt:lpwstr>2052-12.1.0.20305</vt:lpwstr>
  </property>
</Properties>
</file>