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F:\2022年\2022年预算\部门决算公开\（香炉山街道）2021年部门决算公开\"/>
    </mc:Choice>
  </mc:AlternateContent>
  <xr:revisionPtr revIDLastSave="0" documentId="13_ncr:1_{7069B344-A591-408E-9EDA-82C0129D3CDB}" xr6:coauthVersionLast="47" xr6:coauthVersionMax="47" xr10:uidLastSave="{00000000-0000-0000-0000-000000000000}"/>
  <bookViews>
    <workbookView xWindow="-28920" yWindow="-120" windowWidth="29040" windowHeight="15840" tabRatio="598" xr2:uid="{00000000-000D-0000-FFFF-FFFF00000000}"/>
  </bookViews>
  <sheets>
    <sheet name="1-2021年部门整体绩效" sheetId="17" r:id="rId1"/>
    <sheet name="2-公车采购" sheetId="25" r:id="rId2"/>
    <sheet name="3-农村及水利事务" sheetId="21" r:id="rId3"/>
  </sheets>
  <definedNames>
    <definedName name="_xlnm.Print_Titles" localSheetId="0">'1-2021年部门整体绩效'!$8:$8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1" l="1"/>
  <c r="F10" i="21"/>
  <c r="E10" i="21"/>
  <c r="K7" i="21"/>
  <c r="H7" i="21"/>
  <c r="K17" i="25"/>
  <c r="K16" i="25"/>
  <c r="F16" i="25"/>
  <c r="K15" i="25"/>
  <c r="K14" i="25"/>
  <c r="K13" i="25"/>
  <c r="K12" i="25"/>
  <c r="K11" i="25"/>
  <c r="H7" i="25"/>
  <c r="H6" i="25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5" i="17"/>
  <c r="H5" i="17"/>
</calcChain>
</file>

<file path=xl/sharedStrings.xml><?xml version="1.0" encoding="utf-8"?>
<sst xmlns="http://schemas.openxmlformats.org/spreadsheetml/2006/main" count="214" uniqueCount="141">
  <si>
    <t xml:space="preserve">部门整体支出绩效自评表 </t>
  </si>
  <si>
    <t>（2021年度）</t>
  </si>
  <si>
    <t>部门（单位）名称</t>
  </si>
  <si>
    <t>重庆高新区香炉山街道办事处</t>
  </si>
  <si>
    <t>联系人及电话</t>
  </si>
  <si>
    <t>邵锦萍，65922806</t>
  </si>
  <si>
    <t>项目资金（万元）</t>
  </si>
  <si>
    <t>全年预算数（A）</t>
  </si>
  <si>
    <t>全年执行数（B）</t>
  </si>
  <si>
    <t>预算执行率（B/A)</t>
  </si>
  <si>
    <t>执行率得分</t>
  </si>
  <si>
    <t>年度总体目标</t>
  </si>
  <si>
    <t>年初设定目标</t>
  </si>
  <si>
    <t>全年实际完成情况</t>
  </si>
  <si>
    <t xml:space="preserve">  保障街道机关及7个社区（村）组织集体日常运转，进一步增强广大居民的文明意识；组织开展好人大代表及政协委员履职活动；加强党建引领作用，增强基层党组织的战斗力、凝聚力和创造力；建立规范的内控制度并有效执行；有效运行环境保护、物业管理、农村区域安全管理及各类政策法规宣传。打造辖区良好营商环境；做好辖区市容环卫、生活垃圾分类等工作，为辖区居民提供安全、卫生的生活环境；开展群众文化及体育活动，普及科学知识，做好精神文明建设，提升全民教育水平。保障辖区群众日益增长的文化活动需要，丰富群众文体生活。不断提升基本公共卫生、医疗卫生和计生服务质量和效率，增强群众对街镇卫生计生工作的获得感。为辖区老人提供安全、温馨、丰富多彩的老年生活；通过发放各类困难补助资金，使民政对象、优抚对象、残疾人等人员的基本生活得到有效保障；提升社会治安防控能力和水平，改善社会治安秩序；不断提升应急反应能力；提升辖区企事业单位安全生产监管能力，全面降低辖区各类安全事故发生率；开展辖区劳动就业、及社会保障相关事务，不断提升劳动就业、社会保障及公共服务水平。</t>
  </si>
  <si>
    <t xml:space="preserve"> 街道机关及7个社区（村）组织集体日常运转顺畅，人大、社区（村）党组织及居（村）委会换届顺利开展；人大代表及政协委员有效履职；党建引领作用发挥有力，基层党组织的战斗力、凝聚力和创造力进一步增强；内控制度进一步完善并有效执行；生态环保、物业管理等有序开展，整治一批安全隐患较大的可燃雨棚及逃生窗。辖区企业经济运行平稳有序；市容环卫、生活垃圾分类不断优化，为辖区居民提供安全、卫生的生活环境；群众文化及体育活动丰富多彩，新建24小时城市书房，提升全民教育水平。新冠肺炎疫情防控、排查、加强针接种有序开展。通过发放各类困难补助资金，使民政对象、优抚对象、残疾人等人员的基本生活得到了有效保障；社会治安防控能力和水平进一步提升，社会治安秩序得到改善；劳动就业、社会保障及公共服务水平进一步提升。</t>
  </si>
  <si>
    <t>绩效指标</t>
  </si>
  <si>
    <t>一级
指标</t>
  </si>
  <si>
    <t>二级
指标</t>
  </si>
  <si>
    <t>三级指标</t>
  </si>
  <si>
    <t>年度指标值</t>
  </si>
  <si>
    <t>全年完成值</t>
  </si>
  <si>
    <t>未完成原因和改进措施</t>
  </si>
  <si>
    <t>得分系数</t>
  </si>
  <si>
    <t>权重</t>
  </si>
  <si>
    <t>指标得分</t>
  </si>
  <si>
    <t>投
入
指
标</t>
  </si>
  <si>
    <t>预算配置</t>
  </si>
  <si>
    <t>财政供养人员控制率</t>
  </si>
  <si>
    <t>≤100%</t>
  </si>
  <si>
    <t>“三公经费”变动率</t>
  </si>
  <si>
    <t>≤0</t>
  </si>
  <si>
    <t>2021年新增公务用车指标一辆，运行经费有所增加，经批准采购公务用车1辆</t>
  </si>
  <si>
    <t>基础信息完善</t>
  </si>
  <si>
    <t>基础数据真实、完整、准确</t>
  </si>
  <si>
    <t>过
程
指
标</t>
  </si>
  <si>
    <t>预算执行</t>
  </si>
  <si>
    <t>预算完成率</t>
  </si>
  <si>
    <t>≥80%</t>
  </si>
  <si>
    <t>预算调整率</t>
  </si>
  <si>
    <t>≤3%</t>
  </si>
  <si>
    <t>结转结余率</t>
  </si>
  <si>
    <t>≤5%</t>
  </si>
  <si>
    <t>公用经费控制率</t>
  </si>
  <si>
    <t>“三公经费”控制率</t>
  </si>
  <si>
    <t>政府采购执行率</t>
  </si>
  <si>
    <t>95%-105%</t>
  </si>
  <si>
    <t>预算管理</t>
  </si>
  <si>
    <t>管理制度健全性</t>
  </si>
  <si>
    <t>健全</t>
  </si>
  <si>
    <t>制度健全</t>
  </si>
  <si>
    <t>资金使用合规性</t>
  </si>
  <si>
    <t>合规</t>
  </si>
  <si>
    <t>合规性良好</t>
  </si>
  <si>
    <t>预决算信息公开性</t>
  </si>
  <si>
    <t>数据完整、准确，内容完整，按时公开</t>
  </si>
  <si>
    <t>资产管理</t>
  </si>
  <si>
    <t>资产管理安全</t>
  </si>
  <si>
    <t>保存完整、账实相符，配置合理，处置规范，收入及时足额上缴</t>
  </si>
  <si>
    <t>固定资产利用率</t>
  </si>
  <si>
    <t>≥90%</t>
  </si>
  <si>
    <t>产
出
指
标</t>
  </si>
  <si>
    <t>职责履行</t>
  </si>
  <si>
    <t>党建引领作用发挥</t>
  </si>
  <si>
    <t>优</t>
  </si>
  <si>
    <t>营商环境优化</t>
  </si>
  <si>
    <t>良</t>
  </si>
  <si>
    <t>城市品质提升</t>
  </si>
  <si>
    <t>增进民生福祉</t>
  </si>
  <si>
    <t>效
益
指
标</t>
  </si>
  <si>
    <t>经济效益</t>
  </si>
  <si>
    <t>规上工业产值增速</t>
  </si>
  <si>
    <t>≥10%</t>
  </si>
  <si>
    <t>社会效益</t>
  </si>
  <si>
    <t>辖区安全稳定态势</t>
  </si>
  <si>
    <t>服务对象满意度</t>
  </si>
  <si>
    <t>辖区居民对惠民服务满意度</t>
  </si>
  <si>
    <t>自评总分</t>
  </si>
  <si>
    <t>说明</t>
  </si>
  <si>
    <t>无。</t>
  </si>
  <si>
    <t xml:space="preserve">高新区本级项目资金绩效自评表 </t>
  </si>
  <si>
    <t>专项（项目）名称</t>
  </si>
  <si>
    <t>公车采购</t>
  </si>
  <si>
    <t>向君丽，65922801</t>
  </si>
  <si>
    <t>主管部门</t>
  </si>
  <si>
    <t>实施单位</t>
  </si>
  <si>
    <t>香炉山街道办事处</t>
  </si>
  <si>
    <t>年度资金总额：</t>
  </si>
  <si>
    <t>其中：财政资金</t>
  </si>
  <si>
    <t>按《重庆市党政机关公务用车管理实施办法》实施1辆公务用车的采购工作，并做好验收，保障街道各类会议及日常工作用车。</t>
  </si>
  <si>
    <t>按公务用车采购标准、财务程序完成1辆公务用车采购，并较好的保障了街道各类会议及日常工作用车。</t>
  </si>
  <si>
    <t>二级指标</t>
  </si>
  <si>
    <t>产出指标</t>
  </si>
  <si>
    <t>数量指标</t>
  </si>
  <si>
    <t>新车采购完成率</t>
  </si>
  <si>
    <t>=100%</t>
  </si>
  <si>
    <t>质量指标</t>
  </si>
  <si>
    <t>新购车辆验收合格率</t>
  </si>
  <si>
    <t>时效指标</t>
  </si>
  <si>
    <t>采购及时率</t>
  </si>
  <si>
    <t>支付及时率</t>
  </si>
  <si>
    <t>成本指标</t>
  </si>
  <si>
    <t>公车采购成本控制</t>
  </si>
  <si>
    <t>≤18万元</t>
  </si>
  <si>
    <t>15.6万元</t>
  </si>
  <si>
    <t>经济效益
指标</t>
  </si>
  <si>
    <t>车辆闲置率</t>
  </si>
  <si>
    <t>满意度指标</t>
  </si>
  <si>
    <t>服务对象
满意度指标</t>
  </si>
  <si>
    <t>新车乘坐舒适满意度</t>
  </si>
  <si>
    <t>无</t>
  </si>
  <si>
    <t xml:space="preserve">中央专项转移支付绩效自评表 </t>
  </si>
  <si>
    <t>转移支付（项目）名称</t>
  </si>
  <si>
    <t>农村及水利事务</t>
  </si>
  <si>
    <r>
      <rPr>
        <sz val="12"/>
        <color theme="1"/>
        <rFont val="方正仿宋_GBK"/>
        <family val="4"/>
        <charset val="134"/>
      </rPr>
      <t>王志远，</t>
    </r>
    <r>
      <rPr>
        <sz val="12"/>
        <color theme="1"/>
        <rFont val="Times New Roman"/>
        <family val="1"/>
      </rPr>
      <t>65922903</t>
    </r>
  </si>
  <si>
    <t>中央主管部门</t>
  </si>
  <si>
    <t>地方主管部门</t>
  </si>
  <si>
    <t>其中：中央补助</t>
  </si>
  <si>
    <r>
      <rPr>
        <sz val="12"/>
        <color theme="1"/>
        <rFont val="方正仿宋_GBK"/>
        <family val="4"/>
        <charset val="134"/>
      </rPr>
      <t xml:space="preserve"> </t>
    </r>
    <r>
      <rPr>
        <sz val="12"/>
        <color indexed="8"/>
        <rFont val="方正仿宋_GBK"/>
        <family val="4"/>
        <charset val="134"/>
      </rPr>
      <t xml:space="preserve">     地方资金</t>
    </r>
  </si>
  <si>
    <r>
      <rPr>
        <sz val="12"/>
        <color theme="1"/>
        <rFont val="方正仿宋_GBK"/>
        <family val="4"/>
        <charset val="134"/>
      </rPr>
      <t xml:space="preserve">      </t>
    </r>
    <r>
      <rPr>
        <sz val="12"/>
        <color indexed="8"/>
        <rFont val="方正仿宋_GBK"/>
        <family val="4"/>
        <charset val="134"/>
      </rPr>
      <t>其他资金</t>
    </r>
  </si>
  <si>
    <t>开展农村及城市区域畜牧春秋防疫工作；完成供水管线的定期巡查及损害维修；定期支付玉屏水厂管理人员工资，保障水厂正常运行。</t>
  </si>
  <si>
    <t>完成农村及城市区域春秋畜牧防疫工作；完成供水管线的定期巡查及损害维修；及时发放玉屏水厂管理人员补贴，保障了玉屏正街居民及企业正常供水。</t>
  </si>
  <si>
    <t>服务居民人数</t>
  </si>
  <si>
    <t>≧200人</t>
  </si>
  <si>
    <t>240人</t>
  </si>
  <si>
    <t>供水水质监测次数</t>
  </si>
  <si>
    <t>≧12次</t>
  </si>
  <si>
    <t>15次</t>
  </si>
  <si>
    <t>供水管线每月巡查次数</t>
  </si>
  <si>
    <t>≧20次</t>
  </si>
  <si>
    <t>22次</t>
  </si>
  <si>
    <t>接种动物疫苗针次</t>
  </si>
  <si>
    <t>≧150针次</t>
  </si>
  <si>
    <t>供水水质监测合格率</t>
  </si>
  <si>
    <t>管道维修及时率</t>
  </si>
  <si>
    <t>≧90%</t>
  </si>
  <si>
    <t>效益指标</t>
  </si>
  <si>
    <t>社会效益
指标</t>
  </si>
  <si>
    <t>正常用水保障</t>
  </si>
  <si>
    <t>≧85%</t>
  </si>
  <si>
    <t>居民满意度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</si>
</sst>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8" formatCode="0.0_ "/>
  </numFmts>
  <fonts count="2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indexed="8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color theme="1"/>
      <name val="Times New Roman"/>
      <family val="1"/>
    </font>
    <font>
      <sz val="12"/>
      <color indexed="8"/>
      <name val="方正仿宋_GBK"/>
      <family val="4"/>
      <charset val="134"/>
    </font>
    <font>
      <sz val="12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0"/>
      <color rgb="FF000000"/>
      <name val="方正仿宋_GBK"/>
      <family val="4"/>
      <charset val="134"/>
    </font>
    <font>
      <sz val="9"/>
      <color rgb="FF000000"/>
      <name val="方正仿宋_GBK"/>
      <family val="4"/>
      <charset val="134"/>
    </font>
    <font>
      <sz val="7"/>
      <color theme="1"/>
      <name val="方正仿宋_GBK"/>
      <family val="4"/>
      <charset val="134"/>
    </font>
    <font>
      <sz val="6"/>
      <color theme="1"/>
      <name val="方正仿宋_GBK"/>
      <family val="4"/>
      <charset val="134"/>
    </font>
    <font>
      <sz val="9"/>
      <color theme="1"/>
      <name val="方正仿宋_GBK"/>
      <family val="4"/>
      <charset val="134"/>
    </font>
    <font>
      <sz val="10"/>
      <color theme="1"/>
      <name val="方正仿宋_GBK"/>
      <family val="4"/>
      <charset val="134"/>
    </font>
    <font>
      <u/>
      <sz val="11"/>
      <color theme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4">
    <xf numFmtId="0" fontId="0" fillId="0" borderId="0">
      <alignment vertical="center"/>
    </xf>
    <xf numFmtId="0" fontId="16" fillId="0" borderId="0"/>
    <xf numFmtId="9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16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178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0" fontId="7" fillId="0" borderId="7" xfId="16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" fillId="0" borderId="9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7" fillId="0" borderId="9" xfId="16" applyFont="1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 wrapText="1"/>
    </xf>
    <xf numFmtId="0" fontId="7" fillId="0" borderId="10" xfId="16" applyFont="1" applyBorder="1" applyAlignment="1">
      <alignment horizontal="center" vertical="center" wrapText="1"/>
    </xf>
    <xf numFmtId="0" fontId="7" fillId="0" borderId="7" xfId="16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center" vertical="center" wrapText="1"/>
    </xf>
  </cellXfs>
  <cellStyles count="34">
    <cellStyle name="百分比 2" xfId="2" xr:uid="{00000000-0005-0000-0000-00000E000000}"/>
    <cellStyle name="百分比 2 2" xfId="6" xr:uid="{00000000-0005-0000-0000-000018000000}"/>
    <cellStyle name="常规" xfId="0" builtinId="0"/>
    <cellStyle name="常规 2" xfId="16" xr:uid="{00000000-0005-0000-0000-000040000000}"/>
    <cellStyle name="常规 2 10" xfId="15" xr:uid="{00000000-0005-0000-0000-00003E000000}"/>
    <cellStyle name="常规 2 10 2" xfId="17" xr:uid="{00000000-0005-0000-0000-000041000000}"/>
    <cellStyle name="常规 2 2" xfId="13" xr:uid="{00000000-0005-0000-0000-000038000000}"/>
    <cellStyle name="常规 2 2 2" xfId="9" xr:uid="{00000000-0005-0000-0000-00002B000000}"/>
    <cellStyle name="常规 2 2 2 2" xfId="1" xr:uid="{00000000-0005-0000-0000-000002000000}"/>
    <cellStyle name="常规 2 2 3" xfId="10" xr:uid="{00000000-0005-0000-0000-00002E000000}"/>
    <cellStyle name="常规 2 3" xfId="14" xr:uid="{00000000-0005-0000-0000-00003C000000}"/>
    <cellStyle name="常规 3" xfId="18" xr:uid="{00000000-0005-0000-0000-000042000000}"/>
    <cellStyle name="常规 3 2" xfId="11" xr:uid="{00000000-0005-0000-0000-000032000000}"/>
    <cellStyle name="常规 3 2 2" xfId="5" xr:uid="{00000000-0005-0000-0000-000016000000}"/>
    <cellStyle name="常规 3 3" xfId="12" xr:uid="{00000000-0005-0000-0000-000036000000}"/>
    <cellStyle name="常规 4" xfId="19" xr:uid="{00000000-0005-0000-0000-000043000000}"/>
    <cellStyle name="常规 4 2" xfId="20" xr:uid="{00000000-0005-0000-0000-000044000000}"/>
    <cellStyle name="常规 5" xfId="21" xr:uid="{00000000-0005-0000-0000-000045000000}"/>
    <cellStyle name="常规 5 2" xfId="4" xr:uid="{00000000-0005-0000-0000-000015000000}"/>
    <cellStyle name="常规 5 2 2" xfId="7" xr:uid="{00000000-0005-0000-0000-00001B000000}"/>
    <cellStyle name="常规 5 3" xfId="22" xr:uid="{00000000-0005-0000-0000-000046000000}"/>
    <cellStyle name="常规 6" xfId="3" xr:uid="{00000000-0005-0000-0000-000010000000}"/>
    <cellStyle name="常规 6 2" xfId="23" xr:uid="{00000000-0005-0000-0000-000047000000}"/>
    <cellStyle name="常规 6 2 2" xfId="24" xr:uid="{00000000-0005-0000-0000-000048000000}"/>
    <cellStyle name="常规 6 3" xfId="25" xr:uid="{00000000-0005-0000-0000-000049000000}"/>
    <cellStyle name="常规 7" xfId="26" xr:uid="{00000000-0005-0000-0000-00004A000000}"/>
    <cellStyle name="常规 7 2" xfId="27" xr:uid="{00000000-0005-0000-0000-00004B000000}"/>
    <cellStyle name="常规 8" xfId="28" xr:uid="{00000000-0005-0000-0000-00004C000000}"/>
    <cellStyle name="常规 8 2" xfId="8" xr:uid="{00000000-0005-0000-0000-000029000000}"/>
    <cellStyle name="常规 9" xfId="29" xr:uid="{00000000-0005-0000-0000-00004D000000}"/>
    <cellStyle name="超链接 2" xfId="30" xr:uid="{00000000-0005-0000-0000-00004E000000}"/>
    <cellStyle name="千位分隔 2" xfId="31" xr:uid="{00000000-0005-0000-0000-00004F000000}"/>
    <cellStyle name="千位分隔 2 2" xfId="32" xr:uid="{00000000-0005-0000-0000-000050000000}"/>
    <cellStyle name="千位分隔 3" xfId="33" xr:uid="{00000000-0005-0000-0000-00005100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view="pageBreakPreview" zoomScaleNormal="99" zoomScaleSheetLayoutView="100" workbookViewId="0">
      <selection activeCell="G40" sqref="G40"/>
    </sheetView>
  </sheetViews>
  <sheetFormatPr defaultColWidth="9" defaultRowHeight="13.5" x14ac:dyDescent="0.15"/>
  <cols>
    <col min="1" max="1" width="5" customWidth="1"/>
    <col min="2" max="2" width="4.75" customWidth="1"/>
    <col min="3" max="3" width="9.125" customWidth="1"/>
    <col min="4" max="4" width="16.5" customWidth="1"/>
    <col min="5" max="5" width="13.375" customWidth="1"/>
    <col min="6" max="6" width="8" customWidth="1"/>
    <col min="7" max="7" width="11.75" customWidth="1"/>
    <col min="8" max="8" width="9.875" customWidth="1"/>
    <col min="9" max="9" width="5.25" customWidth="1"/>
    <col min="10" max="10" width="5.625" customWidth="1"/>
    <col min="11" max="11" width="7.375" customWidth="1"/>
  </cols>
  <sheetData>
    <row r="1" spans="1:11" ht="2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1" customHeight="1" x14ac:dyDescent="0.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1" customFormat="1" ht="15.6" customHeight="1" x14ac:dyDescent="0.15">
      <c r="A3" s="35" t="s">
        <v>2</v>
      </c>
      <c r="B3" s="35"/>
      <c r="C3" s="35"/>
      <c r="D3" s="35" t="s">
        <v>3</v>
      </c>
      <c r="E3" s="35"/>
      <c r="F3" s="36" t="s">
        <v>4</v>
      </c>
      <c r="G3" s="37"/>
      <c r="H3" s="36" t="s">
        <v>5</v>
      </c>
      <c r="I3" s="38"/>
      <c r="J3" s="38"/>
      <c r="K3" s="37"/>
    </row>
    <row r="4" spans="1:11" s="1" customFormat="1" ht="30.95" customHeight="1" x14ac:dyDescent="0.15">
      <c r="A4" s="35" t="s">
        <v>6</v>
      </c>
      <c r="B4" s="35"/>
      <c r="C4" s="35"/>
      <c r="D4" s="36" t="s">
        <v>7</v>
      </c>
      <c r="E4" s="37"/>
      <c r="F4" s="36" t="s">
        <v>8</v>
      </c>
      <c r="G4" s="37"/>
      <c r="H4" s="35" t="s">
        <v>9</v>
      </c>
      <c r="I4" s="35"/>
      <c r="J4" s="35"/>
      <c r="K4" s="2" t="s">
        <v>10</v>
      </c>
    </row>
    <row r="5" spans="1:11" s="1" customFormat="1" ht="16.5" x14ac:dyDescent="0.15">
      <c r="A5" s="35"/>
      <c r="B5" s="35"/>
      <c r="C5" s="35"/>
      <c r="D5" s="36">
        <v>5876.63</v>
      </c>
      <c r="E5" s="37"/>
      <c r="F5" s="36">
        <v>4743.32</v>
      </c>
      <c r="G5" s="37"/>
      <c r="H5" s="39">
        <f>F5/D5</f>
        <v>0.80714967591970221</v>
      </c>
      <c r="I5" s="39"/>
      <c r="J5" s="39"/>
      <c r="K5" s="11">
        <f>H5*10</f>
        <v>8.0714967591970215</v>
      </c>
    </row>
    <row r="6" spans="1:11" s="1" customFormat="1" ht="15.6" customHeight="1" x14ac:dyDescent="0.15">
      <c r="A6" s="35" t="s">
        <v>11</v>
      </c>
      <c r="B6" s="35" t="s">
        <v>12</v>
      </c>
      <c r="C6" s="35"/>
      <c r="D6" s="35"/>
      <c r="E6" s="35"/>
      <c r="F6" s="35" t="s">
        <v>13</v>
      </c>
      <c r="G6" s="35"/>
      <c r="H6" s="35"/>
      <c r="I6" s="35"/>
      <c r="J6" s="35"/>
      <c r="K6" s="35"/>
    </row>
    <row r="7" spans="1:11" s="1" customFormat="1" ht="141.94999999999999" customHeight="1" x14ac:dyDescent="0.15">
      <c r="A7" s="35"/>
      <c r="B7" s="40" t="s">
        <v>14</v>
      </c>
      <c r="C7" s="41"/>
      <c r="D7" s="41"/>
      <c r="E7" s="42"/>
      <c r="F7" s="40" t="s">
        <v>15</v>
      </c>
      <c r="G7" s="41"/>
      <c r="H7" s="41"/>
      <c r="I7" s="41"/>
      <c r="J7" s="41"/>
      <c r="K7" s="42"/>
    </row>
    <row r="8" spans="1:11" s="1" customFormat="1" ht="63.95" customHeight="1" x14ac:dyDescent="0.15">
      <c r="A8" s="47" t="s">
        <v>16</v>
      </c>
      <c r="B8" s="2" t="s">
        <v>17</v>
      </c>
      <c r="C8" s="2" t="s">
        <v>18</v>
      </c>
      <c r="D8" s="35" t="s">
        <v>19</v>
      </c>
      <c r="E8" s="35"/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</row>
    <row r="9" spans="1:11" s="1" customFormat="1" ht="24.95" customHeight="1" x14ac:dyDescent="0.15">
      <c r="A9" s="47"/>
      <c r="B9" s="49" t="s">
        <v>26</v>
      </c>
      <c r="C9" s="49" t="s">
        <v>27</v>
      </c>
      <c r="D9" s="43" t="s">
        <v>28</v>
      </c>
      <c r="E9" s="43"/>
      <c r="F9" s="23" t="s">
        <v>29</v>
      </c>
      <c r="G9" s="24">
        <v>1</v>
      </c>
      <c r="H9" s="22"/>
      <c r="I9" s="30">
        <v>1</v>
      </c>
      <c r="J9" s="31">
        <v>2</v>
      </c>
      <c r="K9" s="30">
        <f>J9*I9</f>
        <v>2</v>
      </c>
    </row>
    <row r="10" spans="1:11" s="1" customFormat="1" ht="38.1" customHeight="1" x14ac:dyDescent="0.15">
      <c r="A10" s="47"/>
      <c r="B10" s="50"/>
      <c r="C10" s="50"/>
      <c r="D10" s="35" t="s">
        <v>30</v>
      </c>
      <c r="E10" s="35"/>
      <c r="F10" s="23" t="s">
        <v>31</v>
      </c>
      <c r="G10" s="3">
        <v>1.1499999999999999</v>
      </c>
      <c r="H10" s="25" t="s">
        <v>32</v>
      </c>
      <c r="I10" s="30">
        <v>0</v>
      </c>
      <c r="J10" s="32">
        <v>2</v>
      </c>
      <c r="K10" s="30">
        <f t="shared" ref="K10:K29" si="0">J10*I10</f>
        <v>0</v>
      </c>
    </row>
    <row r="11" spans="1:11" s="1" customFormat="1" ht="24.95" customHeight="1" x14ac:dyDescent="0.15">
      <c r="A11" s="47"/>
      <c r="B11" s="50"/>
      <c r="C11" s="50"/>
      <c r="D11" s="35" t="s">
        <v>33</v>
      </c>
      <c r="E11" s="35"/>
      <c r="F11" s="26" t="s">
        <v>34</v>
      </c>
      <c r="G11" s="26" t="s">
        <v>34</v>
      </c>
      <c r="H11" s="2"/>
      <c r="I11" s="30">
        <v>1</v>
      </c>
      <c r="J11" s="32">
        <v>1</v>
      </c>
      <c r="K11" s="30">
        <f t="shared" si="0"/>
        <v>1</v>
      </c>
    </row>
    <row r="12" spans="1:11" s="1" customFormat="1" ht="24.95" customHeight="1" x14ac:dyDescent="0.15">
      <c r="A12" s="48"/>
      <c r="B12" s="50" t="s">
        <v>35</v>
      </c>
      <c r="C12" s="50" t="s">
        <v>36</v>
      </c>
      <c r="D12" s="35" t="s">
        <v>37</v>
      </c>
      <c r="E12" s="35"/>
      <c r="F12" s="27" t="s">
        <v>38</v>
      </c>
      <c r="G12" s="9">
        <v>0.81</v>
      </c>
      <c r="H12" s="2"/>
      <c r="I12" s="21">
        <v>1</v>
      </c>
      <c r="J12" s="32">
        <v>2</v>
      </c>
      <c r="K12" s="30">
        <f t="shared" si="0"/>
        <v>2</v>
      </c>
    </row>
    <row r="13" spans="1:11" s="1" customFormat="1" ht="24.95" customHeight="1" x14ac:dyDescent="0.15">
      <c r="A13" s="48"/>
      <c r="B13" s="50"/>
      <c r="C13" s="50"/>
      <c r="D13" s="35" t="s">
        <v>39</v>
      </c>
      <c r="E13" s="35"/>
      <c r="F13" s="23" t="s">
        <v>40</v>
      </c>
      <c r="G13" s="3">
        <v>0</v>
      </c>
      <c r="H13" s="2"/>
      <c r="I13" s="21">
        <v>1</v>
      </c>
      <c r="J13" s="32">
        <v>2</v>
      </c>
      <c r="K13" s="30">
        <f t="shared" si="0"/>
        <v>2</v>
      </c>
    </row>
    <row r="14" spans="1:11" s="1" customFormat="1" ht="24.95" customHeight="1" x14ac:dyDescent="0.15">
      <c r="A14" s="48"/>
      <c r="B14" s="50"/>
      <c r="C14" s="50"/>
      <c r="D14" s="35" t="s">
        <v>41</v>
      </c>
      <c r="E14" s="35"/>
      <c r="F14" s="23" t="s">
        <v>42</v>
      </c>
      <c r="G14" s="3">
        <v>0</v>
      </c>
      <c r="H14" s="2"/>
      <c r="I14" s="21">
        <v>1</v>
      </c>
      <c r="J14" s="32">
        <v>2</v>
      </c>
      <c r="K14" s="30">
        <f t="shared" si="0"/>
        <v>2</v>
      </c>
    </row>
    <row r="15" spans="1:11" s="1" customFormat="1" ht="24.95" customHeight="1" x14ac:dyDescent="0.15">
      <c r="A15" s="48"/>
      <c r="B15" s="50"/>
      <c r="C15" s="50"/>
      <c r="D15" s="35" t="s">
        <v>43</v>
      </c>
      <c r="E15" s="35"/>
      <c r="F15" s="23" t="s">
        <v>29</v>
      </c>
      <c r="G15" s="9">
        <v>0.95</v>
      </c>
      <c r="H15" s="2"/>
      <c r="I15" s="21">
        <v>1</v>
      </c>
      <c r="J15" s="32">
        <v>2</v>
      </c>
      <c r="K15" s="30">
        <f t="shared" si="0"/>
        <v>2</v>
      </c>
    </row>
    <row r="16" spans="1:11" s="1" customFormat="1" ht="24.95" customHeight="1" x14ac:dyDescent="0.15">
      <c r="A16" s="48"/>
      <c r="B16" s="50"/>
      <c r="C16" s="50"/>
      <c r="D16" s="35" t="s">
        <v>44</v>
      </c>
      <c r="E16" s="35"/>
      <c r="F16" s="23" t="s">
        <v>29</v>
      </c>
      <c r="G16" s="9">
        <v>0.75</v>
      </c>
      <c r="H16" s="2"/>
      <c r="I16" s="21">
        <v>1</v>
      </c>
      <c r="J16" s="32">
        <v>2</v>
      </c>
      <c r="K16" s="30">
        <f t="shared" si="0"/>
        <v>2</v>
      </c>
    </row>
    <row r="17" spans="1:11" s="1" customFormat="1" ht="24.95" customHeight="1" x14ac:dyDescent="0.15">
      <c r="A17" s="48"/>
      <c r="B17" s="50"/>
      <c r="C17" s="50"/>
      <c r="D17" s="35" t="s">
        <v>45</v>
      </c>
      <c r="E17" s="35"/>
      <c r="F17" s="28" t="s">
        <v>46</v>
      </c>
      <c r="G17" s="9">
        <v>0.98</v>
      </c>
      <c r="H17" s="2"/>
      <c r="I17" s="21">
        <v>1</v>
      </c>
      <c r="J17" s="32">
        <v>2</v>
      </c>
      <c r="K17" s="30">
        <f t="shared" si="0"/>
        <v>2</v>
      </c>
    </row>
    <row r="18" spans="1:11" s="1" customFormat="1" ht="24.95" customHeight="1" x14ac:dyDescent="0.15">
      <c r="A18" s="48"/>
      <c r="B18" s="50"/>
      <c r="C18" s="50" t="s">
        <v>47</v>
      </c>
      <c r="D18" s="35" t="s">
        <v>48</v>
      </c>
      <c r="E18" s="35"/>
      <c r="F18" s="27" t="s">
        <v>49</v>
      </c>
      <c r="G18" s="3" t="s">
        <v>50</v>
      </c>
      <c r="H18" s="2"/>
      <c r="I18" s="21">
        <v>1</v>
      </c>
      <c r="J18" s="32">
        <v>3</v>
      </c>
      <c r="K18" s="30">
        <f t="shared" si="0"/>
        <v>3</v>
      </c>
    </row>
    <row r="19" spans="1:11" s="1" customFormat="1" ht="24.95" customHeight="1" x14ac:dyDescent="0.15">
      <c r="A19" s="48"/>
      <c r="B19" s="50"/>
      <c r="C19" s="50"/>
      <c r="D19" s="35" t="s">
        <v>51</v>
      </c>
      <c r="E19" s="35"/>
      <c r="F19" s="27" t="s">
        <v>52</v>
      </c>
      <c r="G19" s="3" t="s">
        <v>53</v>
      </c>
      <c r="H19" s="2"/>
      <c r="I19" s="21">
        <v>1</v>
      </c>
      <c r="J19" s="32">
        <v>5</v>
      </c>
      <c r="K19" s="30">
        <f t="shared" si="0"/>
        <v>5</v>
      </c>
    </row>
    <row r="20" spans="1:11" s="1" customFormat="1" ht="24.95" customHeight="1" x14ac:dyDescent="0.15">
      <c r="A20" s="48"/>
      <c r="B20" s="50"/>
      <c r="C20" s="50"/>
      <c r="D20" s="35" t="s">
        <v>54</v>
      </c>
      <c r="E20" s="35"/>
      <c r="F20" s="29" t="s">
        <v>55</v>
      </c>
      <c r="G20" s="29" t="s">
        <v>55</v>
      </c>
      <c r="H20" s="2"/>
      <c r="I20" s="21">
        <v>1</v>
      </c>
      <c r="J20" s="32">
        <v>1</v>
      </c>
      <c r="K20" s="30">
        <f t="shared" si="0"/>
        <v>1</v>
      </c>
    </row>
    <row r="21" spans="1:11" s="1" customFormat="1" ht="42" customHeight="1" x14ac:dyDescent="0.15">
      <c r="A21" s="48"/>
      <c r="B21" s="50"/>
      <c r="C21" s="50" t="s">
        <v>56</v>
      </c>
      <c r="D21" s="35" t="s">
        <v>57</v>
      </c>
      <c r="E21" s="35"/>
      <c r="F21" s="29" t="s">
        <v>58</v>
      </c>
      <c r="G21" s="29" t="s">
        <v>58</v>
      </c>
      <c r="H21" s="2"/>
      <c r="I21" s="21">
        <v>1</v>
      </c>
      <c r="J21" s="32">
        <v>2</v>
      </c>
      <c r="K21" s="30">
        <f t="shared" si="0"/>
        <v>2</v>
      </c>
    </row>
    <row r="22" spans="1:11" s="1" customFormat="1" ht="24.95" customHeight="1" x14ac:dyDescent="0.15">
      <c r="A22" s="48"/>
      <c r="B22" s="50"/>
      <c r="C22" s="50"/>
      <c r="D22" s="35" t="s">
        <v>59</v>
      </c>
      <c r="E22" s="35"/>
      <c r="F22" s="27" t="s">
        <v>60</v>
      </c>
      <c r="G22" s="9">
        <v>1</v>
      </c>
      <c r="H22" s="2"/>
      <c r="I22" s="21">
        <v>1</v>
      </c>
      <c r="J22" s="32">
        <v>2</v>
      </c>
      <c r="K22" s="30">
        <f t="shared" si="0"/>
        <v>2</v>
      </c>
    </row>
    <row r="23" spans="1:11" s="1" customFormat="1" ht="24.95" customHeight="1" x14ac:dyDescent="0.15">
      <c r="A23" s="47"/>
      <c r="B23" s="51" t="s">
        <v>61</v>
      </c>
      <c r="C23" s="51" t="s">
        <v>62</v>
      </c>
      <c r="D23" s="43" t="s">
        <v>63</v>
      </c>
      <c r="E23" s="43"/>
      <c r="F23" s="22" t="s">
        <v>64</v>
      </c>
      <c r="G23" s="22" t="s">
        <v>64</v>
      </c>
      <c r="H23" s="22"/>
      <c r="I23" s="30">
        <v>1</v>
      </c>
      <c r="J23" s="32">
        <v>10</v>
      </c>
      <c r="K23" s="30">
        <f t="shared" si="0"/>
        <v>10</v>
      </c>
    </row>
    <row r="24" spans="1:11" s="1" customFormat="1" ht="24.95" customHeight="1" x14ac:dyDescent="0.15">
      <c r="A24" s="47"/>
      <c r="B24" s="51"/>
      <c r="C24" s="51"/>
      <c r="D24" s="35" t="s">
        <v>65</v>
      </c>
      <c r="E24" s="35"/>
      <c r="F24" s="2" t="s">
        <v>66</v>
      </c>
      <c r="G24" s="2" t="s">
        <v>66</v>
      </c>
      <c r="H24" s="2"/>
      <c r="I24" s="21">
        <v>1</v>
      </c>
      <c r="J24" s="32">
        <v>10</v>
      </c>
      <c r="K24" s="30">
        <f t="shared" si="0"/>
        <v>10</v>
      </c>
    </row>
    <row r="25" spans="1:11" s="1" customFormat="1" ht="24.95" customHeight="1" x14ac:dyDescent="0.15">
      <c r="A25" s="47"/>
      <c r="B25" s="51"/>
      <c r="C25" s="51"/>
      <c r="D25" s="35" t="s">
        <v>67</v>
      </c>
      <c r="E25" s="35"/>
      <c r="F25" s="2" t="s">
        <v>66</v>
      </c>
      <c r="G25" s="2" t="s">
        <v>66</v>
      </c>
      <c r="H25" s="2"/>
      <c r="I25" s="21">
        <v>1</v>
      </c>
      <c r="J25" s="32">
        <v>10</v>
      </c>
      <c r="K25" s="30">
        <f t="shared" si="0"/>
        <v>10</v>
      </c>
    </row>
    <row r="26" spans="1:11" s="1" customFormat="1" ht="24.95" customHeight="1" x14ac:dyDescent="0.15">
      <c r="A26" s="47"/>
      <c r="B26" s="51"/>
      <c r="C26" s="51"/>
      <c r="D26" s="35" t="s">
        <v>68</v>
      </c>
      <c r="E26" s="35"/>
      <c r="F26" s="2" t="s">
        <v>66</v>
      </c>
      <c r="G26" s="2" t="s">
        <v>66</v>
      </c>
      <c r="H26" s="2"/>
      <c r="I26" s="21">
        <v>1</v>
      </c>
      <c r="J26" s="32">
        <v>10</v>
      </c>
      <c r="K26" s="30">
        <f t="shared" si="0"/>
        <v>10</v>
      </c>
    </row>
    <row r="27" spans="1:11" s="1" customFormat="1" ht="30.95" customHeight="1" x14ac:dyDescent="0.15">
      <c r="A27" s="47"/>
      <c r="B27" s="52" t="s">
        <v>69</v>
      </c>
      <c r="C27" s="5" t="s">
        <v>70</v>
      </c>
      <c r="D27" s="35" t="s">
        <v>71</v>
      </c>
      <c r="E27" s="35"/>
      <c r="F27" s="3" t="s">
        <v>72</v>
      </c>
      <c r="G27" s="3">
        <v>19.8</v>
      </c>
      <c r="H27" s="2"/>
      <c r="I27" s="21">
        <v>1</v>
      </c>
      <c r="J27" s="32">
        <v>5</v>
      </c>
      <c r="K27" s="30">
        <f t="shared" si="0"/>
        <v>5</v>
      </c>
    </row>
    <row r="28" spans="1:11" s="1" customFormat="1" ht="16.5" x14ac:dyDescent="0.15">
      <c r="A28" s="47"/>
      <c r="B28" s="51"/>
      <c r="C28" s="5" t="s">
        <v>73</v>
      </c>
      <c r="D28" s="35" t="s">
        <v>74</v>
      </c>
      <c r="E28" s="35"/>
      <c r="F28" s="3" t="s">
        <v>66</v>
      </c>
      <c r="G28" s="2" t="s">
        <v>66</v>
      </c>
      <c r="H28" s="2"/>
      <c r="I28" s="21">
        <v>1</v>
      </c>
      <c r="J28" s="32">
        <v>5</v>
      </c>
      <c r="K28" s="30">
        <f t="shared" si="0"/>
        <v>5</v>
      </c>
    </row>
    <row r="29" spans="1:11" s="1" customFormat="1" ht="33" x14ac:dyDescent="0.15">
      <c r="A29" s="47"/>
      <c r="B29" s="49"/>
      <c r="C29" s="5" t="s">
        <v>75</v>
      </c>
      <c r="D29" s="35" t="s">
        <v>76</v>
      </c>
      <c r="E29" s="35"/>
      <c r="F29" s="3" t="s">
        <v>60</v>
      </c>
      <c r="G29" s="9">
        <v>0.9</v>
      </c>
      <c r="H29" s="2"/>
      <c r="I29" s="21">
        <v>1</v>
      </c>
      <c r="J29" s="32">
        <v>10</v>
      </c>
      <c r="K29" s="30">
        <f t="shared" si="0"/>
        <v>10</v>
      </c>
    </row>
    <row r="30" spans="1:11" s="1" customFormat="1" ht="33" x14ac:dyDescent="0.15">
      <c r="A30" s="10" t="s">
        <v>77</v>
      </c>
      <c r="B30" s="44">
        <v>96.1</v>
      </c>
      <c r="C30" s="45"/>
      <c r="D30" s="45"/>
      <c r="E30" s="45"/>
      <c r="F30" s="45"/>
      <c r="G30" s="45"/>
      <c r="H30" s="45"/>
      <c r="I30" s="45"/>
      <c r="J30" s="45"/>
      <c r="K30" s="46"/>
    </row>
    <row r="31" spans="1:11" s="1" customFormat="1" ht="30.95" customHeight="1" x14ac:dyDescent="0.15">
      <c r="A31" s="10" t="s">
        <v>78</v>
      </c>
      <c r="B31" s="44" t="s">
        <v>79</v>
      </c>
      <c r="C31" s="45"/>
      <c r="D31" s="45"/>
      <c r="E31" s="45"/>
      <c r="F31" s="45"/>
      <c r="G31" s="45"/>
      <c r="H31" s="45"/>
      <c r="I31" s="45"/>
      <c r="J31" s="45"/>
      <c r="K31" s="46"/>
    </row>
  </sheetData>
  <mergeCells count="52">
    <mergeCell ref="A4:C5"/>
    <mergeCell ref="D29:E29"/>
    <mergeCell ref="B30:K30"/>
    <mergeCell ref="B31:K31"/>
    <mergeCell ref="A6:A7"/>
    <mergeCell ref="A8:A29"/>
    <mergeCell ref="B9:B11"/>
    <mergeCell ref="B12:B22"/>
    <mergeCell ref="B23:B26"/>
    <mergeCell ref="B27:B29"/>
    <mergeCell ref="C9:C11"/>
    <mergeCell ref="C12:C17"/>
    <mergeCell ref="C18:C20"/>
    <mergeCell ref="C21:C22"/>
    <mergeCell ref="C23:C26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6:E6"/>
    <mergeCell ref="F6:K6"/>
    <mergeCell ref="B7:E7"/>
    <mergeCell ref="F7:K7"/>
    <mergeCell ref="D8:E8"/>
    <mergeCell ref="D4:E4"/>
    <mergeCell ref="F4:G4"/>
    <mergeCell ref="H4:J4"/>
    <mergeCell ref="D5:E5"/>
    <mergeCell ref="F5:G5"/>
    <mergeCell ref="H5:J5"/>
    <mergeCell ref="A1:K1"/>
    <mergeCell ref="A2:K2"/>
    <mergeCell ref="A3:C3"/>
    <mergeCell ref="D3:E3"/>
    <mergeCell ref="F3:G3"/>
    <mergeCell ref="H3:K3"/>
  </mergeCells>
  <phoneticPr fontId="19" type="noConversion"/>
  <printOptions horizontalCentered="1"/>
  <pageMargins left="3.8888888888888903E-2" right="3.8888888888888903E-2" top="0.74791666666666701" bottom="0.39305555555555599" header="0.31458333333333299" footer="0.31458333333333299"/>
  <pageSetup paperSize="9" orientation="portrait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O10" sqref="O10"/>
    </sheetView>
  </sheetViews>
  <sheetFormatPr defaultColWidth="9" defaultRowHeight="13.5" x14ac:dyDescent="0.15"/>
  <cols>
    <col min="1" max="1" width="5" customWidth="1"/>
    <col min="2" max="2" width="4.75" customWidth="1"/>
    <col min="3" max="3" width="11.5" customWidth="1"/>
    <col min="4" max="4" width="16.5" customWidth="1"/>
    <col min="5" max="5" width="14.375" customWidth="1"/>
    <col min="6" max="6" width="8" customWidth="1"/>
    <col min="7" max="7" width="7.5" customWidth="1"/>
    <col min="8" max="8" width="8.25" customWidth="1"/>
    <col min="9" max="11" width="7.875" customWidth="1"/>
  </cols>
  <sheetData>
    <row r="1" spans="1:11" ht="21" x14ac:dyDescent="0.15">
      <c r="A1" s="33" t="s">
        <v>80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" x14ac:dyDescent="0.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1" customFormat="1" ht="15" customHeight="1" x14ac:dyDescent="0.15">
      <c r="A3" s="35" t="s">
        <v>81</v>
      </c>
      <c r="B3" s="35"/>
      <c r="C3" s="35"/>
      <c r="D3" s="35" t="s">
        <v>82</v>
      </c>
      <c r="E3" s="35"/>
      <c r="F3" s="36" t="s">
        <v>4</v>
      </c>
      <c r="G3" s="37"/>
      <c r="H3" s="36" t="s">
        <v>83</v>
      </c>
      <c r="I3" s="38"/>
      <c r="J3" s="38"/>
      <c r="K3" s="37"/>
    </row>
    <row r="4" spans="1:11" s="1" customFormat="1" ht="15" customHeight="1" x14ac:dyDescent="0.15">
      <c r="A4" s="35" t="s">
        <v>84</v>
      </c>
      <c r="B4" s="35"/>
      <c r="C4" s="35"/>
      <c r="D4" s="53"/>
      <c r="E4" s="53"/>
      <c r="F4" s="36" t="s">
        <v>85</v>
      </c>
      <c r="G4" s="37"/>
      <c r="H4" s="36" t="s">
        <v>86</v>
      </c>
      <c r="I4" s="38"/>
      <c r="J4" s="38"/>
      <c r="K4" s="37"/>
    </row>
    <row r="5" spans="1:11" s="1" customFormat="1" ht="39" customHeight="1" x14ac:dyDescent="0.15">
      <c r="A5" s="35" t="s">
        <v>6</v>
      </c>
      <c r="B5" s="35"/>
      <c r="C5" s="35"/>
      <c r="D5" s="3"/>
      <c r="E5" s="2" t="s">
        <v>7</v>
      </c>
      <c r="F5" s="36" t="s">
        <v>8</v>
      </c>
      <c r="G5" s="37"/>
      <c r="H5" s="35" t="s">
        <v>9</v>
      </c>
      <c r="I5" s="35"/>
      <c r="J5" s="35"/>
      <c r="K5" s="2" t="s">
        <v>10</v>
      </c>
    </row>
    <row r="6" spans="1:11" s="1" customFormat="1" ht="15" customHeight="1" x14ac:dyDescent="0.15">
      <c r="A6" s="35"/>
      <c r="B6" s="35"/>
      <c r="C6" s="35"/>
      <c r="D6" s="3" t="s">
        <v>87</v>
      </c>
      <c r="E6" s="14">
        <v>18</v>
      </c>
      <c r="F6" s="36">
        <v>15.6</v>
      </c>
      <c r="G6" s="37"/>
      <c r="H6" s="54">
        <f>F6/E6</f>
        <v>0.8666666666666667</v>
      </c>
      <c r="I6" s="35"/>
      <c r="J6" s="35"/>
      <c r="K6" s="35">
        <v>8.6999999999999993</v>
      </c>
    </row>
    <row r="7" spans="1:11" s="1" customFormat="1" ht="15" customHeight="1" x14ac:dyDescent="0.15">
      <c r="A7" s="35"/>
      <c r="B7" s="35"/>
      <c r="C7" s="35"/>
      <c r="D7" s="15" t="s">
        <v>88</v>
      </c>
      <c r="E7" s="14">
        <v>18</v>
      </c>
      <c r="F7" s="36">
        <v>15.6</v>
      </c>
      <c r="G7" s="37"/>
      <c r="H7" s="54">
        <f>F7/E7</f>
        <v>0.8666666666666667</v>
      </c>
      <c r="I7" s="35"/>
      <c r="J7" s="35"/>
      <c r="K7" s="35"/>
    </row>
    <row r="8" spans="1:11" s="1" customFormat="1" ht="15" customHeight="1" x14ac:dyDescent="0.15">
      <c r="A8" s="35" t="s">
        <v>11</v>
      </c>
      <c r="B8" s="35" t="s">
        <v>12</v>
      </c>
      <c r="C8" s="35"/>
      <c r="D8" s="35"/>
      <c r="E8" s="35"/>
      <c r="F8" s="35" t="s">
        <v>13</v>
      </c>
      <c r="G8" s="35"/>
      <c r="H8" s="35"/>
      <c r="I8" s="35"/>
      <c r="J8" s="35"/>
      <c r="K8" s="35"/>
    </row>
    <row r="9" spans="1:11" s="1" customFormat="1" ht="51.6" customHeight="1" x14ac:dyDescent="0.15">
      <c r="A9" s="35"/>
      <c r="B9" s="55" t="s">
        <v>89</v>
      </c>
      <c r="C9" s="56"/>
      <c r="D9" s="56"/>
      <c r="E9" s="57"/>
      <c r="F9" s="35" t="s">
        <v>90</v>
      </c>
      <c r="G9" s="35"/>
      <c r="H9" s="35"/>
      <c r="I9" s="35"/>
      <c r="J9" s="35"/>
      <c r="K9" s="35"/>
    </row>
    <row r="10" spans="1:11" s="1" customFormat="1" ht="66.95" customHeight="1" x14ac:dyDescent="0.15">
      <c r="A10" s="47" t="s">
        <v>16</v>
      </c>
      <c r="B10" s="2" t="s">
        <v>17</v>
      </c>
      <c r="C10" s="2" t="s">
        <v>91</v>
      </c>
      <c r="D10" s="35" t="s">
        <v>19</v>
      </c>
      <c r="E10" s="35"/>
      <c r="F10" s="2" t="s">
        <v>20</v>
      </c>
      <c r="G10" s="2" t="s">
        <v>21</v>
      </c>
      <c r="H10" s="2" t="s">
        <v>22</v>
      </c>
      <c r="I10" s="2" t="s">
        <v>23</v>
      </c>
      <c r="J10" s="2" t="s">
        <v>24</v>
      </c>
      <c r="K10" s="2" t="s">
        <v>25</v>
      </c>
    </row>
    <row r="11" spans="1:11" s="1" customFormat="1" ht="15" customHeight="1" x14ac:dyDescent="0.15">
      <c r="A11" s="47"/>
      <c r="B11" s="50" t="s">
        <v>92</v>
      </c>
      <c r="C11" s="5" t="s">
        <v>93</v>
      </c>
      <c r="D11" s="35" t="s">
        <v>94</v>
      </c>
      <c r="E11" s="35"/>
      <c r="F11" s="16" t="s">
        <v>95</v>
      </c>
      <c r="G11" s="17">
        <v>1</v>
      </c>
      <c r="H11" s="2"/>
      <c r="I11" s="21">
        <v>1</v>
      </c>
      <c r="J11" s="21">
        <v>10</v>
      </c>
      <c r="K11" s="21">
        <f>J11*I11</f>
        <v>10</v>
      </c>
    </row>
    <row r="12" spans="1:11" s="1" customFormat="1" ht="15" customHeight="1" x14ac:dyDescent="0.15">
      <c r="A12" s="47"/>
      <c r="B12" s="50"/>
      <c r="C12" s="5" t="s">
        <v>96</v>
      </c>
      <c r="D12" s="35" t="s">
        <v>97</v>
      </c>
      <c r="E12" s="35"/>
      <c r="F12" s="16" t="s">
        <v>95</v>
      </c>
      <c r="G12" s="17">
        <v>1</v>
      </c>
      <c r="H12" s="2"/>
      <c r="I12" s="21">
        <v>1</v>
      </c>
      <c r="J12" s="21">
        <v>10</v>
      </c>
      <c r="K12" s="21">
        <f t="shared" ref="K12:K17" si="0">J12*I12</f>
        <v>10</v>
      </c>
    </row>
    <row r="13" spans="1:11" s="1" customFormat="1" ht="15" customHeight="1" x14ac:dyDescent="0.15">
      <c r="A13" s="47"/>
      <c r="B13" s="50"/>
      <c r="C13" s="50" t="s">
        <v>98</v>
      </c>
      <c r="D13" s="35" t="s">
        <v>99</v>
      </c>
      <c r="E13" s="35"/>
      <c r="F13" s="16" t="s">
        <v>95</v>
      </c>
      <c r="G13" s="17">
        <v>1</v>
      </c>
      <c r="H13" s="2"/>
      <c r="I13" s="21">
        <v>1</v>
      </c>
      <c r="J13" s="21">
        <v>10</v>
      </c>
      <c r="K13" s="21">
        <f t="shared" si="0"/>
        <v>10</v>
      </c>
    </row>
    <row r="14" spans="1:11" s="1" customFormat="1" ht="15" customHeight="1" x14ac:dyDescent="0.15">
      <c r="A14" s="47"/>
      <c r="B14" s="50"/>
      <c r="C14" s="50"/>
      <c r="D14" s="35" t="s">
        <v>100</v>
      </c>
      <c r="E14" s="35"/>
      <c r="F14" s="16" t="s">
        <v>95</v>
      </c>
      <c r="G14" s="17">
        <v>1</v>
      </c>
      <c r="H14" s="2"/>
      <c r="I14" s="21">
        <v>1</v>
      </c>
      <c r="J14" s="21">
        <v>10</v>
      </c>
      <c r="K14" s="21">
        <f t="shared" si="0"/>
        <v>10</v>
      </c>
    </row>
    <row r="15" spans="1:11" s="1" customFormat="1" ht="15" customHeight="1" x14ac:dyDescent="0.15">
      <c r="A15" s="47"/>
      <c r="B15" s="50"/>
      <c r="C15" s="18" t="s">
        <v>101</v>
      </c>
      <c r="D15" s="36" t="s">
        <v>102</v>
      </c>
      <c r="E15" s="58"/>
      <c r="F15" s="19" t="s">
        <v>103</v>
      </c>
      <c r="G15" s="19" t="s">
        <v>104</v>
      </c>
      <c r="H15" s="2"/>
      <c r="I15" s="21">
        <v>1</v>
      </c>
      <c r="J15" s="21">
        <v>20</v>
      </c>
      <c r="K15" s="21">
        <f t="shared" si="0"/>
        <v>20</v>
      </c>
    </row>
    <row r="16" spans="1:11" s="1" customFormat="1" ht="67.5" customHeight="1" x14ac:dyDescent="0.15">
      <c r="A16" s="47"/>
      <c r="B16" s="5" t="s">
        <v>69</v>
      </c>
      <c r="C16" s="5" t="s">
        <v>105</v>
      </c>
      <c r="D16" s="35" t="s">
        <v>106</v>
      </c>
      <c r="E16" s="35"/>
      <c r="F16" s="20">
        <f>0</f>
        <v>0</v>
      </c>
      <c r="G16" s="3">
        <v>0</v>
      </c>
      <c r="H16" s="2"/>
      <c r="I16" s="21">
        <v>1</v>
      </c>
      <c r="J16" s="21">
        <v>15</v>
      </c>
      <c r="K16" s="21">
        <f t="shared" si="0"/>
        <v>15</v>
      </c>
    </row>
    <row r="17" spans="1:11" s="1" customFormat="1" ht="78.95" customHeight="1" x14ac:dyDescent="0.15">
      <c r="A17" s="47"/>
      <c r="B17" s="5" t="s">
        <v>107</v>
      </c>
      <c r="C17" s="5" t="s">
        <v>108</v>
      </c>
      <c r="D17" s="35" t="s">
        <v>109</v>
      </c>
      <c r="E17" s="35"/>
      <c r="F17" s="17">
        <v>0.9</v>
      </c>
      <c r="G17" s="17">
        <v>0.9</v>
      </c>
      <c r="H17" s="2"/>
      <c r="I17" s="21">
        <v>1</v>
      </c>
      <c r="J17" s="21">
        <v>15</v>
      </c>
      <c r="K17" s="21">
        <f t="shared" si="0"/>
        <v>15</v>
      </c>
    </row>
    <row r="18" spans="1:11" s="1" customFormat="1" ht="69.599999999999994" customHeight="1" x14ac:dyDescent="0.15">
      <c r="A18" s="10" t="s">
        <v>77</v>
      </c>
      <c r="B18" s="44">
        <v>98.7</v>
      </c>
      <c r="C18" s="45"/>
      <c r="D18" s="45"/>
      <c r="E18" s="45"/>
      <c r="F18" s="45"/>
      <c r="G18" s="45"/>
      <c r="H18" s="45"/>
      <c r="I18" s="45"/>
      <c r="J18" s="45"/>
      <c r="K18" s="46"/>
    </row>
    <row r="19" spans="1:11" s="1" customFormat="1" ht="36" customHeight="1" x14ac:dyDescent="0.15">
      <c r="A19" s="10" t="s">
        <v>78</v>
      </c>
      <c r="B19" s="44" t="s">
        <v>110</v>
      </c>
      <c r="C19" s="45"/>
      <c r="D19" s="45"/>
      <c r="E19" s="45"/>
      <c r="F19" s="45"/>
      <c r="G19" s="45"/>
      <c r="H19" s="45"/>
      <c r="I19" s="45"/>
      <c r="J19" s="45"/>
      <c r="K19" s="46"/>
    </row>
  </sheetData>
  <mergeCells count="36">
    <mergeCell ref="B18:K18"/>
    <mergeCell ref="B19:K19"/>
    <mergeCell ref="A8:A9"/>
    <mergeCell ref="A10:A17"/>
    <mergeCell ref="B11:B15"/>
    <mergeCell ref="C13:C14"/>
    <mergeCell ref="D13:E13"/>
    <mergeCell ref="D14:E14"/>
    <mergeCell ref="D15:E15"/>
    <mergeCell ref="D16:E16"/>
    <mergeCell ref="D17:E17"/>
    <mergeCell ref="B9:E9"/>
    <mergeCell ref="F9:K9"/>
    <mergeCell ref="D10:E10"/>
    <mergeCell ref="D11:E11"/>
    <mergeCell ref="D12:E12"/>
    <mergeCell ref="F6:G6"/>
    <mergeCell ref="H6:J6"/>
    <mergeCell ref="F7:G7"/>
    <mergeCell ref="H7:J7"/>
    <mergeCell ref="B8:E8"/>
    <mergeCell ref="F8:K8"/>
    <mergeCell ref="K6:K7"/>
    <mergeCell ref="A5:C7"/>
    <mergeCell ref="A4:C4"/>
    <mergeCell ref="D4:E4"/>
    <mergeCell ref="F4:G4"/>
    <mergeCell ref="H4:K4"/>
    <mergeCell ref="F5:G5"/>
    <mergeCell ref="H5:J5"/>
    <mergeCell ref="A1:K1"/>
    <mergeCell ref="A2:K2"/>
    <mergeCell ref="A3:C3"/>
    <mergeCell ref="D3:E3"/>
    <mergeCell ref="F3:G3"/>
    <mergeCell ref="H3:K3"/>
  </mergeCells>
  <phoneticPr fontId="19" type="noConversion"/>
  <printOptions horizontalCentered="1"/>
  <pageMargins left="3.9370078740157501E-2" right="3.9370078740157501E-2" top="0.74803149606299202" bottom="0.74803149606299202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workbookViewId="0">
      <selection activeCell="J31" sqref="J31"/>
    </sheetView>
  </sheetViews>
  <sheetFormatPr defaultColWidth="9" defaultRowHeight="13.5" x14ac:dyDescent="0.15"/>
  <cols>
    <col min="1" max="1" width="5" customWidth="1"/>
    <col min="2" max="2" width="4.75" customWidth="1"/>
    <col min="3" max="3" width="13.25" customWidth="1"/>
    <col min="4" max="4" width="16.125" customWidth="1"/>
    <col min="5" max="5" width="10.875" customWidth="1"/>
    <col min="6" max="6" width="8" customWidth="1"/>
    <col min="7" max="7" width="7.5" customWidth="1"/>
    <col min="8" max="8" width="13.5" customWidth="1"/>
    <col min="9" max="11" width="7.875" customWidth="1"/>
  </cols>
  <sheetData>
    <row r="1" spans="1:11" ht="21" x14ac:dyDescent="0.15">
      <c r="A1" s="33" t="s">
        <v>111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" x14ac:dyDescent="0.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1" customFormat="1" ht="15" customHeight="1" x14ac:dyDescent="0.15">
      <c r="A3" s="35" t="s">
        <v>112</v>
      </c>
      <c r="B3" s="35"/>
      <c r="C3" s="35"/>
      <c r="D3" s="35" t="s">
        <v>113</v>
      </c>
      <c r="E3" s="35"/>
      <c r="F3" s="36" t="s">
        <v>4</v>
      </c>
      <c r="G3" s="37"/>
      <c r="H3" s="59" t="s">
        <v>114</v>
      </c>
      <c r="I3" s="60"/>
      <c r="J3" s="60"/>
      <c r="K3" s="61"/>
    </row>
    <row r="4" spans="1:11" s="1" customFormat="1" ht="15" customHeight="1" x14ac:dyDescent="0.15">
      <c r="A4" s="35" t="s">
        <v>115</v>
      </c>
      <c r="B4" s="35"/>
      <c r="C4" s="35"/>
      <c r="D4" s="36"/>
      <c r="E4" s="38"/>
      <c r="F4" s="38"/>
      <c r="G4" s="38"/>
      <c r="H4" s="38"/>
      <c r="I4" s="38"/>
      <c r="J4" s="38"/>
      <c r="K4" s="37"/>
    </row>
    <row r="5" spans="1:11" s="1" customFormat="1" ht="15" customHeight="1" x14ac:dyDescent="0.15">
      <c r="A5" s="35" t="s">
        <v>116</v>
      </c>
      <c r="B5" s="35"/>
      <c r="C5" s="35"/>
      <c r="D5" s="53"/>
      <c r="E5" s="53"/>
      <c r="F5" s="36" t="s">
        <v>85</v>
      </c>
      <c r="G5" s="37"/>
      <c r="H5" s="36" t="s">
        <v>86</v>
      </c>
      <c r="I5" s="38"/>
      <c r="J5" s="38"/>
      <c r="K5" s="37"/>
    </row>
    <row r="6" spans="1:11" s="1" customFormat="1" ht="39" customHeight="1" x14ac:dyDescent="0.15">
      <c r="A6" s="35" t="s">
        <v>6</v>
      </c>
      <c r="B6" s="35"/>
      <c r="C6" s="35"/>
      <c r="D6" s="3"/>
      <c r="E6" s="2" t="s">
        <v>7</v>
      </c>
      <c r="F6" s="36" t="s">
        <v>8</v>
      </c>
      <c r="G6" s="37"/>
      <c r="H6" s="35" t="s">
        <v>9</v>
      </c>
      <c r="I6" s="35"/>
      <c r="J6" s="35"/>
      <c r="K6" s="2" t="s">
        <v>10</v>
      </c>
    </row>
    <row r="7" spans="1:11" s="1" customFormat="1" ht="15" customHeight="1" x14ac:dyDescent="0.15">
      <c r="A7" s="35"/>
      <c r="B7" s="35"/>
      <c r="C7" s="35"/>
      <c r="D7" s="3" t="s">
        <v>87</v>
      </c>
      <c r="E7" s="3">
        <v>19.329999999999998</v>
      </c>
      <c r="F7" s="36">
        <v>18.440000000000001</v>
      </c>
      <c r="G7" s="37"/>
      <c r="H7" s="54">
        <f>F7/E7</f>
        <v>0.95395757889291277</v>
      </c>
      <c r="I7" s="54"/>
      <c r="J7" s="54"/>
      <c r="K7" s="66">
        <f>H7*10</f>
        <v>9.5395757889291275</v>
      </c>
    </row>
    <row r="8" spans="1:11" s="1" customFormat="1" ht="15" customHeight="1" x14ac:dyDescent="0.15">
      <c r="A8" s="35"/>
      <c r="B8" s="35"/>
      <c r="C8" s="35"/>
      <c r="D8" s="4" t="s">
        <v>117</v>
      </c>
      <c r="E8" s="3">
        <v>2.5999999999999999E-2</v>
      </c>
      <c r="F8" s="36">
        <v>0</v>
      </c>
      <c r="G8" s="37"/>
      <c r="H8" s="35">
        <v>0</v>
      </c>
      <c r="I8" s="35"/>
      <c r="J8" s="35"/>
      <c r="K8" s="66"/>
    </row>
    <row r="9" spans="1:11" s="1" customFormat="1" ht="15" customHeight="1" x14ac:dyDescent="0.15">
      <c r="A9" s="35"/>
      <c r="B9" s="35"/>
      <c r="C9" s="35"/>
      <c r="D9" s="3" t="s">
        <v>118</v>
      </c>
      <c r="E9" s="3"/>
      <c r="F9" s="36"/>
      <c r="G9" s="37"/>
      <c r="H9" s="35"/>
      <c r="I9" s="35"/>
      <c r="J9" s="35"/>
      <c r="K9" s="66"/>
    </row>
    <row r="10" spans="1:11" s="1" customFormat="1" ht="15" customHeight="1" x14ac:dyDescent="0.15">
      <c r="A10" s="35"/>
      <c r="B10" s="35"/>
      <c r="C10" s="35"/>
      <c r="D10" s="3" t="s">
        <v>119</v>
      </c>
      <c r="E10" s="3">
        <f>E7-E8</f>
        <v>19.303999999999998</v>
      </c>
      <c r="F10" s="36">
        <f>F7-F8</f>
        <v>18.440000000000001</v>
      </c>
      <c r="G10" s="37"/>
      <c r="H10" s="54">
        <f>F10/E10</f>
        <v>0.95524243680066323</v>
      </c>
      <c r="I10" s="54"/>
      <c r="J10" s="54"/>
      <c r="K10" s="66"/>
    </row>
    <row r="11" spans="1:11" s="1" customFormat="1" ht="15" customHeight="1" x14ac:dyDescent="0.15">
      <c r="A11" s="35" t="s">
        <v>11</v>
      </c>
      <c r="B11" s="35" t="s">
        <v>12</v>
      </c>
      <c r="C11" s="35"/>
      <c r="D11" s="35"/>
      <c r="E11" s="35"/>
      <c r="F11" s="35" t="s">
        <v>13</v>
      </c>
      <c r="G11" s="35"/>
      <c r="H11" s="35"/>
      <c r="I11" s="35"/>
      <c r="J11" s="35"/>
      <c r="K11" s="35"/>
    </row>
    <row r="12" spans="1:11" s="1" customFormat="1" ht="59.1" customHeight="1" x14ac:dyDescent="0.15">
      <c r="A12" s="35"/>
      <c r="B12" s="35" t="s">
        <v>120</v>
      </c>
      <c r="C12" s="35"/>
      <c r="D12" s="35"/>
      <c r="E12" s="35"/>
      <c r="F12" s="35" t="s">
        <v>121</v>
      </c>
      <c r="G12" s="35"/>
      <c r="H12" s="35"/>
      <c r="I12" s="35"/>
      <c r="J12" s="35"/>
      <c r="K12" s="35"/>
    </row>
    <row r="13" spans="1:11" s="1" customFormat="1" ht="41.1" customHeight="1" x14ac:dyDescent="0.15">
      <c r="A13" s="47" t="s">
        <v>16</v>
      </c>
      <c r="B13" s="2" t="s">
        <v>17</v>
      </c>
      <c r="C13" s="2" t="s">
        <v>91</v>
      </c>
      <c r="D13" s="35" t="s">
        <v>19</v>
      </c>
      <c r="E13" s="35"/>
      <c r="F13" s="2" t="s">
        <v>20</v>
      </c>
      <c r="G13" s="2" t="s">
        <v>21</v>
      </c>
      <c r="H13" s="2" t="s">
        <v>22</v>
      </c>
      <c r="I13" s="2" t="s">
        <v>23</v>
      </c>
      <c r="J13" s="2" t="s">
        <v>24</v>
      </c>
      <c r="K13" s="2" t="s">
        <v>25</v>
      </c>
    </row>
    <row r="14" spans="1:11" s="1" customFormat="1" ht="15" customHeight="1" x14ac:dyDescent="0.15">
      <c r="A14" s="47"/>
      <c r="B14" s="50" t="s">
        <v>61</v>
      </c>
      <c r="C14" s="50" t="s">
        <v>93</v>
      </c>
      <c r="D14" s="62" t="s">
        <v>122</v>
      </c>
      <c r="E14" s="63"/>
      <c r="F14" s="6" t="s">
        <v>123</v>
      </c>
      <c r="G14" s="6" t="s">
        <v>124</v>
      </c>
      <c r="H14" s="2"/>
      <c r="I14" s="12">
        <v>1</v>
      </c>
      <c r="J14" s="13">
        <v>10</v>
      </c>
      <c r="K14" s="13">
        <v>10</v>
      </c>
    </row>
    <row r="15" spans="1:11" s="1" customFormat="1" ht="15" customHeight="1" x14ac:dyDescent="0.15">
      <c r="A15" s="47"/>
      <c r="B15" s="50"/>
      <c r="C15" s="50"/>
      <c r="D15" s="62" t="s">
        <v>125</v>
      </c>
      <c r="E15" s="63"/>
      <c r="F15" s="6" t="s">
        <v>126</v>
      </c>
      <c r="G15" s="6" t="s">
        <v>127</v>
      </c>
      <c r="H15" s="2"/>
      <c r="I15" s="12">
        <v>1</v>
      </c>
      <c r="J15" s="13">
        <v>10</v>
      </c>
      <c r="K15" s="13">
        <v>10</v>
      </c>
    </row>
    <row r="16" spans="1:11" s="1" customFormat="1" ht="15" customHeight="1" x14ac:dyDescent="0.15">
      <c r="A16" s="47"/>
      <c r="B16" s="50"/>
      <c r="C16" s="50"/>
      <c r="D16" s="62" t="s">
        <v>128</v>
      </c>
      <c r="E16" s="63"/>
      <c r="F16" s="6" t="s">
        <v>129</v>
      </c>
      <c r="G16" s="6" t="s">
        <v>130</v>
      </c>
      <c r="H16" s="2"/>
      <c r="I16" s="12">
        <v>1</v>
      </c>
      <c r="J16" s="13">
        <v>10</v>
      </c>
      <c r="K16" s="13">
        <v>10</v>
      </c>
    </row>
    <row r="17" spans="1:11" s="1" customFormat="1" ht="15" customHeight="1" x14ac:dyDescent="0.15">
      <c r="A17" s="47"/>
      <c r="B17" s="50"/>
      <c r="C17" s="50"/>
      <c r="D17" s="64" t="s">
        <v>131</v>
      </c>
      <c r="E17" s="65"/>
      <c r="F17" s="6" t="s">
        <v>132</v>
      </c>
      <c r="G17" s="6">
        <v>214</v>
      </c>
      <c r="H17" s="2"/>
      <c r="I17" s="12">
        <v>1</v>
      </c>
      <c r="J17" s="13">
        <v>10</v>
      </c>
      <c r="K17" s="13">
        <v>10</v>
      </c>
    </row>
    <row r="18" spans="1:11" s="1" customFormat="1" ht="15" customHeight="1" x14ac:dyDescent="0.15">
      <c r="A18" s="47"/>
      <c r="B18" s="50"/>
      <c r="C18" s="5" t="s">
        <v>96</v>
      </c>
      <c r="D18" s="62" t="s">
        <v>133</v>
      </c>
      <c r="E18" s="63"/>
      <c r="F18" s="7" t="s">
        <v>95</v>
      </c>
      <c r="G18" s="8">
        <v>1</v>
      </c>
      <c r="H18" s="2"/>
      <c r="I18" s="12">
        <v>1</v>
      </c>
      <c r="J18" s="13">
        <v>15</v>
      </c>
      <c r="K18" s="13">
        <v>15</v>
      </c>
    </row>
    <row r="19" spans="1:11" s="1" customFormat="1" ht="15" customHeight="1" x14ac:dyDescent="0.15">
      <c r="A19" s="47"/>
      <c r="B19" s="50"/>
      <c r="C19" s="5" t="s">
        <v>98</v>
      </c>
      <c r="D19" s="62" t="s">
        <v>134</v>
      </c>
      <c r="E19" s="63"/>
      <c r="F19" s="6" t="s">
        <v>135</v>
      </c>
      <c r="G19" s="8">
        <v>1</v>
      </c>
      <c r="H19" s="2"/>
      <c r="I19" s="12">
        <v>1</v>
      </c>
      <c r="J19" s="13">
        <v>15</v>
      </c>
      <c r="K19" s="13">
        <v>15</v>
      </c>
    </row>
    <row r="20" spans="1:11" s="1" customFormat="1" ht="65.45" customHeight="1" x14ac:dyDescent="0.15">
      <c r="A20" s="47"/>
      <c r="B20" s="5" t="s">
        <v>136</v>
      </c>
      <c r="C20" s="5" t="s">
        <v>137</v>
      </c>
      <c r="D20" s="62" t="s">
        <v>138</v>
      </c>
      <c r="E20" s="63"/>
      <c r="F20" s="6" t="s">
        <v>139</v>
      </c>
      <c r="G20" s="9">
        <v>0.9</v>
      </c>
      <c r="H20" s="2"/>
      <c r="I20" s="12">
        <v>1</v>
      </c>
      <c r="J20" s="13">
        <v>10</v>
      </c>
      <c r="K20" s="13">
        <v>10</v>
      </c>
    </row>
    <row r="21" spans="1:11" s="1" customFormat="1" ht="84" customHeight="1" x14ac:dyDescent="0.15">
      <c r="A21" s="47"/>
      <c r="B21" s="5" t="s">
        <v>107</v>
      </c>
      <c r="C21" s="5" t="s">
        <v>108</v>
      </c>
      <c r="D21" s="55" t="s">
        <v>140</v>
      </c>
      <c r="E21" s="57"/>
      <c r="F21" s="6" t="s">
        <v>139</v>
      </c>
      <c r="G21" s="9">
        <v>0.9</v>
      </c>
      <c r="H21" s="2"/>
      <c r="I21" s="12">
        <v>1</v>
      </c>
      <c r="J21" s="13">
        <v>10</v>
      </c>
      <c r="K21" s="13">
        <v>10</v>
      </c>
    </row>
    <row r="22" spans="1:11" s="1" customFormat="1" ht="65.45" customHeight="1" x14ac:dyDescent="0.15">
      <c r="A22" s="10" t="s">
        <v>77</v>
      </c>
      <c r="B22" s="44">
        <v>99.5</v>
      </c>
      <c r="C22" s="45"/>
      <c r="D22" s="45"/>
      <c r="E22" s="45"/>
      <c r="F22" s="45"/>
      <c r="G22" s="45"/>
      <c r="H22" s="45"/>
      <c r="I22" s="45"/>
      <c r="J22" s="45"/>
      <c r="K22" s="46"/>
    </row>
    <row r="23" spans="1:11" s="1" customFormat="1" ht="36" customHeight="1" x14ac:dyDescent="0.15">
      <c r="A23" s="10" t="s">
        <v>78</v>
      </c>
      <c r="B23" s="44" t="s">
        <v>110</v>
      </c>
      <c r="C23" s="45"/>
      <c r="D23" s="45"/>
      <c r="E23" s="45"/>
      <c r="F23" s="45"/>
      <c r="G23" s="45"/>
      <c r="H23" s="45"/>
      <c r="I23" s="45"/>
      <c r="J23" s="45"/>
      <c r="K23" s="46"/>
    </row>
  </sheetData>
  <mergeCells count="43">
    <mergeCell ref="D21:E21"/>
    <mergeCell ref="B22:K22"/>
    <mergeCell ref="B23:K23"/>
    <mergeCell ref="A11:A12"/>
    <mergeCell ref="A13:A21"/>
    <mergeCell ref="B14:B19"/>
    <mergeCell ref="C14:C17"/>
    <mergeCell ref="D16:E16"/>
    <mergeCell ref="D17:E17"/>
    <mergeCell ref="D18:E18"/>
    <mergeCell ref="D19:E19"/>
    <mergeCell ref="D20:E20"/>
    <mergeCell ref="B12:E12"/>
    <mergeCell ref="F12:K12"/>
    <mergeCell ref="D13:E13"/>
    <mergeCell ref="D14:E14"/>
    <mergeCell ref="D15:E15"/>
    <mergeCell ref="F9:G9"/>
    <mergeCell ref="H9:J9"/>
    <mergeCell ref="F10:G10"/>
    <mergeCell ref="H10:J10"/>
    <mergeCell ref="B11:E11"/>
    <mergeCell ref="F11:K11"/>
    <mergeCell ref="K7:K10"/>
    <mergeCell ref="A6:C10"/>
    <mergeCell ref="F6:G6"/>
    <mergeCell ref="H6:J6"/>
    <mergeCell ref="F7:G7"/>
    <mergeCell ref="H7:J7"/>
    <mergeCell ref="F8:G8"/>
    <mergeCell ref="H8:J8"/>
    <mergeCell ref="A4:C4"/>
    <mergeCell ref="D4:K4"/>
    <mergeCell ref="A5:C5"/>
    <mergeCell ref="D5:E5"/>
    <mergeCell ref="F5:G5"/>
    <mergeCell ref="H5:K5"/>
    <mergeCell ref="A1:K1"/>
    <mergeCell ref="A2:K2"/>
    <mergeCell ref="A3:C3"/>
    <mergeCell ref="D3:E3"/>
    <mergeCell ref="F3:G3"/>
    <mergeCell ref="H3:K3"/>
  </mergeCells>
  <phoneticPr fontId="19" type="noConversion"/>
  <printOptions horizontalCentered="1"/>
  <pageMargins left="3.9370078740157501E-2" right="3.9370078740157501E-2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1-2021年部门整体绩效</vt:lpstr>
      <vt:lpstr>2-公车采购</vt:lpstr>
      <vt:lpstr>3-农村及水利事务</vt:lpstr>
      <vt:lpstr>'1-2021年部门整体绩效'!Print_Titles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</dc:creator>
  <cp:lastModifiedBy>czj</cp:lastModifiedBy>
  <cp:lastPrinted>2022-04-26T04:34:00Z</cp:lastPrinted>
  <dcterms:created xsi:type="dcterms:W3CDTF">2020-03-18T03:16:00Z</dcterms:created>
  <dcterms:modified xsi:type="dcterms:W3CDTF">2022-11-13T07:07:14Z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3AE12953DD0B47C7A3D8DC3930D70542</vt:lpwstr>
  </property>
</Properties>
</file>